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tabRatio="599" activeTab="12"/>
  </bookViews>
  <sheets>
    <sheet name="เขต12" sheetId="1" r:id="rId1"/>
    <sheet name="เขต11" sheetId="2" r:id="rId2"/>
    <sheet name="เขต10" sheetId="3" r:id="rId3"/>
    <sheet name="เขต9" sheetId="4" r:id="rId4"/>
    <sheet name="เขต8" sheetId="5" r:id="rId5"/>
    <sheet name="เขต7" sheetId="6" r:id="rId6"/>
    <sheet name="เขต6" sheetId="7" r:id="rId7"/>
    <sheet name="เขต5" sheetId="8" r:id="rId8"/>
    <sheet name="เขต4" sheetId="9" r:id="rId9"/>
    <sheet name="เขต3" sheetId="10" r:id="rId10"/>
    <sheet name="เขต2" sheetId="11" r:id="rId11"/>
    <sheet name="เขต1" sheetId="12" r:id="rId12"/>
    <sheet name="ทุกภาค" sheetId="13" r:id="rId13"/>
  </sheets>
  <definedNames>
    <definedName name="_xlnm.Print_Titles" localSheetId="11">'เขต1'!$A:$A</definedName>
    <definedName name="_xlnm.Print_Titles" localSheetId="2">'เขต10'!$A:$A</definedName>
    <definedName name="_xlnm.Print_Titles" localSheetId="1">'เขต11'!$A:$A</definedName>
    <definedName name="_xlnm.Print_Titles" localSheetId="0">'เขต12'!$A:$A</definedName>
    <definedName name="_xlnm.Print_Titles" localSheetId="10">'เขต2'!$A:$A</definedName>
    <definedName name="_xlnm.Print_Titles" localSheetId="9">'เขต3'!$A:$A</definedName>
    <definedName name="_xlnm.Print_Titles" localSheetId="8">'เขต4'!$A:$A</definedName>
    <definedName name="_xlnm.Print_Titles" localSheetId="7">'เขต5'!$A:$A</definedName>
    <definedName name="_xlnm.Print_Titles" localSheetId="6">'เขต6'!$A:$A</definedName>
    <definedName name="_xlnm.Print_Titles" localSheetId="5">'เขต7'!$A:$A</definedName>
    <definedName name="_xlnm.Print_Titles" localSheetId="4">'เขต8'!$A:$A</definedName>
    <definedName name="_xlnm.Print_Titles" localSheetId="3">'เขต9'!$A:$A</definedName>
    <definedName name="_xlnm.Print_Titles" localSheetId="12">'ทุกภาค'!$A:$A</definedName>
    <definedName name="repAllCountry">'ทุกภาค'!$A$2:$J$21</definedName>
  </definedNames>
  <calcPr fullCalcOnLoad="1"/>
</workbook>
</file>

<file path=xl/sharedStrings.xml><?xml version="1.0" encoding="utf-8"?>
<sst xmlns="http://schemas.openxmlformats.org/spreadsheetml/2006/main" count="637" uniqueCount="107">
  <si>
    <t xml:space="preserve">  0-4</t>
  </si>
  <si>
    <t xml:space="preserve">  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</si>
  <si>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</si>
  <si>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</si>
  <si>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</si>
  <si>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</si>
  <si>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</si>
  <si>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</si>
  <si>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</si>
  <si>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</si>
  <si>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</si>
  <si>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</si>
  <si>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</si>
  <si>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</si>
  <si>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</si>
  <si>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ภาคเหนือ</t>
  </si>
  <si>
    <t>ชาย</t>
  </si>
  <si>
    <t>หญิง</t>
  </si>
  <si>
    <t>รวม</t>
  </si>
  <si>
    <t xml:space="preserve">         ภาคตะวันออกเฉียงเหนือ</t>
  </si>
  <si>
    <t>ภาคกลาง</t>
  </si>
  <si>
    <t>ภาคใต้</t>
  </si>
  <si>
    <t>รวมทั้งประเทศ</t>
  </si>
  <si>
    <t>สงขลา</t>
  </si>
  <si>
    <t>สตูล</t>
  </si>
  <si>
    <t>ตรัง</t>
  </si>
  <si>
    <t>พัทลุง</t>
  </si>
  <si>
    <t>ปัตตานี</t>
  </si>
  <si>
    <t>ยะลา</t>
  </si>
  <si>
    <t>นราธิวาส</t>
  </si>
  <si>
    <t>นครศรีธรรมราช</t>
  </si>
  <si>
    <t>กระบี่</t>
  </si>
  <si>
    <t>พังงา</t>
  </si>
  <si>
    <t>ภูเก็ต</t>
  </si>
  <si>
    <t>สุราษฎร์ธานี</t>
  </si>
  <si>
    <t>ระนอง</t>
  </si>
  <si>
    <t>ชุมพร</t>
  </si>
  <si>
    <t>เชียงใหม่</t>
  </si>
  <si>
    <t>ลำพูน</t>
  </si>
  <si>
    <t>ลำปาง</t>
  </si>
  <si>
    <t>พะเยา</t>
  </si>
  <si>
    <t>เชียงราย</t>
  </si>
  <si>
    <t>แม่ฮ่องสอน</t>
  </si>
  <si>
    <t>อุตรดิตถ์</t>
  </si>
  <si>
    <t>แพร่</t>
  </si>
  <si>
    <t>น่าน</t>
  </si>
  <si>
    <t>พิษณุโลก</t>
  </si>
  <si>
    <t>พิจิตร</t>
  </si>
  <si>
    <t>เพชรบูรณ์</t>
  </si>
  <si>
    <t>นครสวรรค์</t>
  </si>
  <si>
    <t>อุทัยธานี</t>
  </si>
  <si>
    <t>กำแพงเพชร</t>
  </si>
  <si>
    <t>ตาก</t>
  </si>
  <si>
    <t>สุโขทัย</t>
  </si>
  <si>
    <t>ศรีสะเกษ</t>
  </si>
  <si>
    <t>อุบลราชธานี</t>
  </si>
  <si>
    <t>ยโสธร</t>
  </si>
  <si>
    <t>อำนาจเจริญ</t>
  </si>
  <si>
    <t>ร้อยเอ็ด</t>
  </si>
  <si>
    <t>นครพนม</t>
  </si>
  <si>
    <t>มุกดาหาร</t>
  </si>
  <si>
    <t>หนองบัวลำภู</t>
  </si>
  <si>
    <t>ขอนแก่น</t>
  </si>
  <si>
    <t>อุดรธานี</t>
  </si>
  <si>
    <t>เลย</t>
  </si>
  <si>
    <t>หนองคาย</t>
  </si>
  <si>
    <t>กาฬสินธุ์</t>
  </si>
  <si>
    <t>สกลนคร</t>
  </si>
  <si>
    <t>นครราชสีมา</t>
  </si>
  <si>
    <t>บุรีรัมย์</t>
  </si>
  <si>
    <t>สุรินทร์</t>
  </si>
  <si>
    <t>ชัยภูมิ</t>
  </si>
  <si>
    <t>มหาสารคาม</t>
  </si>
  <si>
    <t>ราชบุรี</t>
  </si>
  <si>
    <t>กาญจนบุรี</t>
  </si>
  <si>
    <t>นครปฐม</t>
  </si>
  <si>
    <t>สมุทรสาคร</t>
  </si>
  <si>
    <t>สมุทรสงคราม</t>
  </si>
  <si>
    <t>เพชรบุรี</t>
  </si>
  <si>
    <t>ประจวบคีรีขันธ์</t>
  </si>
  <si>
    <t>ชลบุรี</t>
  </si>
  <si>
    <t>ระยอง</t>
  </si>
  <si>
    <t>จันทบุรี</t>
  </si>
  <si>
    <t>ตราด</t>
  </si>
  <si>
    <t>ฉะเชิงเทรา</t>
  </si>
  <si>
    <t>ปราจีนบุรี</t>
  </si>
  <si>
    <t>สระแก้ว</t>
  </si>
  <si>
    <t>ลพบุรี</t>
  </si>
  <si>
    <t>สิงห์บุรี</t>
  </si>
  <si>
    <t>ชัยนาท</t>
  </si>
  <si>
    <t>สระบุรี</t>
  </si>
  <si>
    <t>นครนายก</t>
  </si>
  <si>
    <t>สุพรรณบุรี</t>
  </si>
  <si>
    <t xml:space="preserve">              พระนครศรีอยุธยา</t>
  </si>
  <si>
    <t>กลุ่มอายุ</t>
  </si>
  <si>
    <t xml:space="preserve"> </t>
  </si>
  <si>
    <t xml:space="preserve">รวม </t>
  </si>
  <si>
    <t>นนทบุรี</t>
  </si>
  <si>
    <t>สมุทรปราการ</t>
  </si>
  <si>
    <t>กรุงเทพมหานคร</t>
  </si>
  <si>
    <t>ปทุมธานี</t>
  </si>
  <si>
    <t>อ่างทอง</t>
  </si>
  <si>
    <t>75-79</t>
  </si>
  <si>
    <t>80-84</t>
  </si>
  <si>
    <t>85+</t>
  </si>
  <si>
    <t>80-85</t>
  </si>
  <si>
    <t>หมายเหตุ ประชากรกลางปี 2545 คำนวณโดย  Microsoft Excel  มีการกระจายในกลุ่มไม่ทราบอายุ และปัดจุดทศนิยม ทำให้ไม่สามารถรวมกระทบยอดได้ (ข้อมูลจากฐานทะเบียนราษฎรทั้งหมด)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</si>
</sst>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_);_(* \(#,##0\);_(* &quot;-&quot;??_);_(@_)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4"/>
      <name val="AngsanaUPC"/>
      <family val="1"/>
    </font>
    <font>
      <b/>
      <sz val="14"/>
      <name val="AngsanaUPC"/>
      <family val="1"/>
    </font>
    <font>
      <sz val="10"/>
      <name val="AngsanaUPC"/>
      <family val="1"/>
    </font>
    <font>
      <b/>
      <sz val="10"/>
      <name val="AngsanaUPC"/>
      <family val="1"/>
    </font>
    <font>
      <sz val="14"/>
      <color indexed="8"/>
      <name val="AngsanaUPC"/>
      <family val="1"/>
    </font>
    <font>
      <b/>
      <sz val="14"/>
      <color indexed="8"/>
      <name val="AngsanaUPC"/>
      <family val="1"/>
    </font>
    <font>
      <sz val="11"/>
      <color indexed="8"/>
      <name val="AngsanaUPC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3" fontId="6" fillId="0" borderId="1" xfId="0" applyNumberFormat="1" applyFont="1" applyBorder="1" applyAlignment="1">
      <alignment horizontal="center"/>
    </xf>
    <xf numFmtId="0" fontId="6" fillId="0" borderId="0" xfId="0" applyFont="1" applyAlignment="1">
      <alignment/>
    </xf>
    <xf numFmtId="3" fontId="6" fillId="0" borderId="2" xfId="0" applyNumberFormat="1" applyFont="1" applyBorder="1" applyAlignment="1">
      <alignment horizontal="center"/>
    </xf>
    <xf numFmtId="3" fontId="6" fillId="0" borderId="3" xfId="0" applyNumberFormat="1" applyFont="1" applyBorder="1" applyAlignment="1">
      <alignment horizontal="center"/>
    </xf>
    <xf numFmtId="3" fontId="6" fillId="0" borderId="4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5" xfId="0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3" fontId="6" fillId="0" borderId="7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3" fontId="6" fillId="0" borderId="0" xfId="0" applyNumberFormat="1" applyFont="1" applyAlignment="1">
      <alignment horizontal="center"/>
    </xf>
    <xf numFmtId="3" fontId="6" fillId="0" borderId="8" xfId="0" applyNumberFormat="1" applyFont="1" applyBorder="1" applyAlignment="1">
      <alignment horizontal="center"/>
    </xf>
    <xf numFmtId="3" fontId="6" fillId="0" borderId="9" xfId="0" applyNumberFormat="1" applyFont="1" applyBorder="1" applyAlignment="1">
      <alignment horizontal="center"/>
    </xf>
    <xf numFmtId="3" fontId="6" fillId="0" borderId="5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4" xfId="0" applyFont="1" applyBorder="1" applyAlignment="1">
      <alignment/>
    </xf>
    <xf numFmtId="0" fontId="7" fillId="0" borderId="10" xfId="0" applyFont="1" applyBorder="1" applyAlignment="1">
      <alignment horizontal="center"/>
    </xf>
    <xf numFmtId="3" fontId="7" fillId="0" borderId="3" xfId="0" applyNumberFormat="1" applyFont="1" applyBorder="1" applyAlignment="1">
      <alignment horizontal="center"/>
    </xf>
    <xf numFmtId="3" fontId="7" fillId="0" borderId="4" xfId="0" applyNumberFormat="1" applyFont="1" applyBorder="1" applyAlignment="1">
      <alignment horizontal="center"/>
    </xf>
    <xf numFmtId="3" fontId="7" fillId="0" borderId="3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3" fontId="7" fillId="0" borderId="0" xfId="0" applyNumberFormat="1" applyFont="1" applyAlignment="1">
      <alignment horizontal="center"/>
    </xf>
    <xf numFmtId="0" fontId="7" fillId="0" borderId="5" xfId="0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3" fontId="7" fillId="0" borderId="6" xfId="0" applyNumberFormat="1" applyFont="1" applyBorder="1" applyAlignment="1">
      <alignment horizontal="center"/>
    </xf>
    <xf numFmtId="3" fontId="7" fillId="0" borderId="7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5" xfId="0" applyFont="1" applyBorder="1" applyAlignment="1">
      <alignment/>
    </xf>
    <xf numFmtId="3" fontId="7" fillId="0" borderId="2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9" fillId="0" borderId="0" xfId="0" applyFont="1" applyAlignment="1">
      <alignment/>
    </xf>
    <xf numFmtId="3" fontId="7" fillId="0" borderId="5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3" fontId="7" fillId="0" borderId="8" xfId="0" applyNumberFormat="1" applyFont="1" applyBorder="1" applyAlignment="1">
      <alignment horizontal="center"/>
    </xf>
    <xf numFmtId="3" fontId="7" fillId="0" borderId="9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13" xfId="0" applyFont="1" applyFill="1" applyBorder="1" applyAlignment="1">
      <alignment horizontal="center"/>
    </xf>
    <xf numFmtId="3" fontId="10" fillId="0" borderId="13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14" xfId="0" applyFont="1" applyFill="1" applyBorder="1" applyAlignment="1">
      <alignment horizontal="center"/>
    </xf>
    <xf numFmtId="3" fontId="10" fillId="0" borderId="14" xfId="0" applyNumberFormat="1" applyFont="1" applyFill="1" applyBorder="1" applyAlignment="1">
      <alignment horizontal="center"/>
    </xf>
    <xf numFmtId="0" fontId="11" fillId="0" borderId="15" xfId="0" applyFont="1" applyBorder="1" applyAlignment="1">
      <alignment horizontal="center"/>
    </xf>
    <xf numFmtId="3" fontId="11" fillId="0" borderId="16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17" xfId="0" applyFont="1" applyBorder="1" applyAlignment="1">
      <alignment horizontal="center"/>
    </xf>
    <xf numFmtId="187" fontId="11" fillId="0" borderId="5" xfId="15" applyNumberFormat="1" applyFont="1" applyFill="1" applyBorder="1" applyAlignment="1">
      <alignment horizontal="center"/>
    </xf>
    <xf numFmtId="3" fontId="11" fillId="0" borderId="18" xfId="0" applyNumberFormat="1" applyFont="1" applyFill="1" applyBorder="1" applyAlignment="1">
      <alignment horizontal="center"/>
    </xf>
    <xf numFmtId="3" fontId="11" fillId="0" borderId="5" xfId="0" applyNumberFormat="1" applyFont="1" applyBorder="1" applyAlignment="1">
      <alignment horizontal="center"/>
    </xf>
    <xf numFmtId="3" fontId="11" fillId="0" borderId="19" xfId="0" applyNumberFormat="1" applyFont="1" applyFill="1" applyBorder="1" applyAlignment="1">
      <alignment horizontal="center"/>
    </xf>
    <xf numFmtId="3" fontId="11" fillId="0" borderId="20" xfId="0" applyNumberFormat="1" applyFont="1" applyFill="1" applyBorder="1" applyAlignment="1">
      <alignment horizontal="center"/>
    </xf>
    <xf numFmtId="3" fontId="10" fillId="0" borderId="0" xfId="0" applyNumberFormat="1" applyFont="1" applyAlignment="1">
      <alignment horizontal="center"/>
    </xf>
    <xf numFmtId="3" fontId="6" fillId="0" borderId="0" xfId="0" applyNumberFormat="1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3" fontId="7" fillId="0" borderId="3" xfId="0" applyNumberFormat="1" applyFont="1" applyBorder="1" applyAlignment="1">
      <alignment horizontal="center"/>
    </xf>
    <xf numFmtId="3" fontId="7" fillId="0" borderId="4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"/>
  <sheetViews>
    <sheetView zoomScaleSheetLayoutView="100" workbookViewId="0" topLeftCell="A1">
      <selection activeCell="F7" sqref="F7"/>
    </sheetView>
  </sheetViews>
  <sheetFormatPr defaultColWidth="9.140625" defaultRowHeight="21.75" customHeight="1"/>
  <cols>
    <col min="1" max="1" width="14.421875" style="17" customWidth="1"/>
    <col min="2" max="25" width="10.00390625" style="12" customWidth="1"/>
    <col min="26" max="26" width="10.7109375" style="12" customWidth="1"/>
    <col min="27" max="16384" width="10.7109375" style="2" customWidth="1"/>
  </cols>
  <sheetData>
    <row r="1" spans="1:25" s="24" customFormat="1" ht="24.75" customHeight="1">
      <c r="A1" s="19" t="s">
        <v>94</v>
      </c>
      <c r="B1" s="38"/>
      <c r="C1" s="20" t="s">
        <v>23</v>
      </c>
      <c r="D1" s="21"/>
      <c r="E1" s="20"/>
      <c r="F1" s="20" t="s">
        <v>24</v>
      </c>
      <c r="G1" s="21"/>
      <c r="H1" s="20"/>
      <c r="I1" s="20" t="s">
        <v>25</v>
      </c>
      <c r="J1" s="21"/>
      <c r="K1" s="38"/>
      <c r="L1" s="20" t="s">
        <v>26</v>
      </c>
      <c r="M1" s="21"/>
      <c r="N1" s="20"/>
      <c r="O1" s="20" t="s">
        <v>27</v>
      </c>
      <c r="P1" s="21"/>
      <c r="Q1" s="20"/>
      <c r="R1" s="20" t="s">
        <v>28</v>
      </c>
      <c r="S1" s="21"/>
      <c r="T1" s="38"/>
      <c r="U1" s="20" t="s">
        <v>29</v>
      </c>
      <c r="V1" s="46"/>
      <c r="W1" s="45"/>
      <c r="X1" s="45" t="s">
        <v>18</v>
      </c>
      <c r="Y1" s="46"/>
    </row>
    <row r="2" spans="1:25" s="24" customFormat="1" ht="21.75" customHeight="1">
      <c r="A2" s="26"/>
      <c r="B2" s="27" t="s">
        <v>16</v>
      </c>
      <c r="C2" s="28" t="s">
        <v>17</v>
      </c>
      <c r="D2" s="29" t="s">
        <v>18</v>
      </c>
      <c r="E2" s="27" t="s">
        <v>16</v>
      </c>
      <c r="F2" s="28" t="s">
        <v>17</v>
      </c>
      <c r="G2" s="29" t="s">
        <v>18</v>
      </c>
      <c r="H2" s="27" t="s">
        <v>16</v>
      </c>
      <c r="I2" s="28" t="s">
        <v>17</v>
      </c>
      <c r="J2" s="29" t="s">
        <v>18</v>
      </c>
      <c r="K2" s="27" t="s">
        <v>16</v>
      </c>
      <c r="L2" s="28" t="s">
        <v>17</v>
      </c>
      <c r="M2" s="29" t="s">
        <v>18</v>
      </c>
      <c r="N2" s="27" t="s">
        <v>16</v>
      </c>
      <c r="O2" s="28" t="s">
        <v>17</v>
      </c>
      <c r="P2" s="29" t="s">
        <v>18</v>
      </c>
      <c r="Q2" s="27" t="s">
        <v>16</v>
      </c>
      <c r="R2" s="28" t="s">
        <v>17</v>
      </c>
      <c r="S2" s="29" t="s">
        <v>18</v>
      </c>
      <c r="T2" s="30" t="s">
        <v>16</v>
      </c>
      <c r="U2" s="28" t="s">
        <v>17</v>
      </c>
      <c r="V2" s="29" t="s">
        <v>18</v>
      </c>
      <c r="W2" s="27" t="s">
        <v>16</v>
      </c>
      <c r="X2" s="28" t="s">
        <v>17</v>
      </c>
      <c r="Y2" s="29" t="s">
        <v>18</v>
      </c>
    </row>
    <row r="3" spans="1:25" s="24" customFormat="1" ht="9.75" customHeight="1">
      <c r="A3" s="49"/>
      <c r="B3" s="23"/>
      <c r="C3" s="50"/>
      <c r="D3" s="51"/>
      <c r="E3" s="23"/>
      <c r="F3" s="50"/>
      <c r="G3" s="51"/>
      <c r="H3" s="23"/>
      <c r="I3" s="50"/>
      <c r="J3" s="51"/>
      <c r="K3" s="23"/>
      <c r="L3" s="50"/>
      <c r="M3" s="51"/>
      <c r="N3" s="23"/>
      <c r="O3" s="50"/>
      <c r="P3" s="51"/>
      <c r="Q3" s="23"/>
      <c r="R3" s="50"/>
      <c r="S3" s="51"/>
      <c r="T3" s="23"/>
      <c r="U3" s="50"/>
      <c r="V3" s="51"/>
      <c r="W3" s="23"/>
      <c r="X3" s="50"/>
      <c r="Y3" s="51"/>
    </row>
    <row r="4" spans="1:25" ht="18" customHeight="1">
      <c r="A4" s="11" t="s">
        <v>0</v>
      </c>
      <c r="B4" s="12">
        <v>51411</v>
      </c>
      <c r="C4" s="13">
        <v>48078</v>
      </c>
      <c r="D4" s="14">
        <f aca="true" t="shared" si="0" ref="D4:D22">SUM(B4:C4)</f>
        <v>99489</v>
      </c>
      <c r="E4" s="12">
        <v>12262</v>
      </c>
      <c r="F4" s="13">
        <v>11391</v>
      </c>
      <c r="G4" s="14">
        <f aca="true" t="shared" si="1" ref="G4:G22">SUM(E4:F4)</f>
        <v>23653</v>
      </c>
      <c r="H4" s="12">
        <v>23760</v>
      </c>
      <c r="I4" s="13">
        <v>22247</v>
      </c>
      <c r="J4" s="14">
        <f aca="true" t="shared" si="2" ref="J4:J22">SUM(H4:I4)</f>
        <v>46007</v>
      </c>
      <c r="K4" s="12">
        <v>17589</v>
      </c>
      <c r="L4" s="13">
        <v>16278</v>
      </c>
      <c r="M4" s="14">
        <f aca="true" t="shared" si="3" ref="M4:M22">SUM(K4:L4)</f>
        <v>33867</v>
      </c>
      <c r="N4" s="12">
        <v>32734</v>
      </c>
      <c r="O4" s="13">
        <v>30614</v>
      </c>
      <c r="P4" s="14">
        <f aca="true" t="shared" si="4" ref="P4:P22">SUM(N4:O4)</f>
        <v>63348</v>
      </c>
      <c r="Q4" s="12">
        <v>23928</v>
      </c>
      <c r="R4" s="13">
        <v>22026</v>
      </c>
      <c r="S4" s="14">
        <f aca="true" t="shared" si="5" ref="S4:S22">SUM(Q4:R4)</f>
        <v>45954</v>
      </c>
      <c r="T4" s="12">
        <v>35141</v>
      </c>
      <c r="U4" s="13">
        <v>33263</v>
      </c>
      <c r="V4" s="14">
        <f aca="true" t="shared" si="6" ref="V4:V22">SUM(T4:U4)</f>
        <v>68404</v>
      </c>
      <c r="W4" s="12">
        <f aca="true" t="shared" si="7" ref="W4:W22">B4+E4+H4+K4+N4+Q4+T4</f>
        <v>196825</v>
      </c>
      <c r="X4" s="13">
        <f aca="true" t="shared" si="8" ref="X4:X22">C4+F4+I4+L4+O4+R4+U4</f>
        <v>183897</v>
      </c>
      <c r="Y4" s="14">
        <f aca="true" t="shared" si="9" ref="Y4:Y22">SUM(W4:X4)</f>
        <v>380722</v>
      </c>
    </row>
    <row r="5" spans="1:25" ht="18" customHeight="1">
      <c r="A5" s="11" t="s">
        <v>1</v>
      </c>
      <c r="B5" s="12">
        <v>55889</v>
      </c>
      <c r="C5" s="13">
        <v>52443</v>
      </c>
      <c r="D5" s="14">
        <f t="shared" si="0"/>
        <v>108332</v>
      </c>
      <c r="E5" s="12">
        <v>13480</v>
      </c>
      <c r="F5" s="13">
        <v>12422</v>
      </c>
      <c r="G5" s="14">
        <f t="shared" si="1"/>
        <v>25902</v>
      </c>
      <c r="H5" s="12">
        <v>27614</v>
      </c>
      <c r="I5" s="13">
        <v>25920</v>
      </c>
      <c r="J5" s="14">
        <f t="shared" si="2"/>
        <v>53534</v>
      </c>
      <c r="K5" s="12">
        <v>21214</v>
      </c>
      <c r="L5" s="13">
        <v>19881</v>
      </c>
      <c r="M5" s="14">
        <f t="shared" si="3"/>
        <v>41095</v>
      </c>
      <c r="N5" s="12">
        <v>33448</v>
      </c>
      <c r="O5" s="13">
        <v>32052</v>
      </c>
      <c r="P5" s="14">
        <f t="shared" si="4"/>
        <v>65500</v>
      </c>
      <c r="Q5" s="12">
        <v>25511</v>
      </c>
      <c r="R5" s="13">
        <v>24099</v>
      </c>
      <c r="S5" s="14">
        <f t="shared" si="5"/>
        <v>49610</v>
      </c>
      <c r="T5" s="12">
        <v>36660</v>
      </c>
      <c r="U5" s="13">
        <v>34978</v>
      </c>
      <c r="V5" s="14">
        <f t="shared" si="6"/>
        <v>71638</v>
      </c>
      <c r="W5" s="12">
        <f t="shared" si="7"/>
        <v>213816</v>
      </c>
      <c r="X5" s="13">
        <f t="shared" si="8"/>
        <v>201795</v>
      </c>
      <c r="Y5" s="14">
        <f t="shared" si="9"/>
        <v>415611</v>
      </c>
    </row>
    <row r="6" spans="1:25" ht="18" customHeight="1">
      <c r="A6" s="11" t="s">
        <v>2</v>
      </c>
      <c r="B6" s="12">
        <v>54318</v>
      </c>
      <c r="C6" s="13">
        <v>51263</v>
      </c>
      <c r="D6" s="14">
        <f t="shared" si="0"/>
        <v>105581</v>
      </c>
      <c r="E6" s="12">
        <v>13391</v>
      </c>
      <c r="F6" s="13">
        <v>12705</v>
      </c>
      <c r="G6" s="14">
        <f t="shared" si="1"/>
        <v>26096</v>
      </c>
      <c r="H6" s="12">
        <v>27555</v>
      </c>
      <c r="I6" s="13">
        <v>25702</v>
      </c>
      <c r="J6" s="14">
        <f t="shared" si="2"/>
        <v>53257</v>
      </c>
      <c r="K6" s="12">
        <v>20775</v>
      </c>
      <c r="L6" s="13">
        <v>19366</v>
      </c>
      <c r="M6" s="14">
        <f t="shared" si="3"/>
        <v>40141</v>
      </c>
      <c r="N6" s="12">
        <v>31569</v>
      </c>
      <c r="O6" s="13">
        <v>30271</v>
      </c>
      <c r="P6" s="14">
        <f t="shared" si="4"/>
        <v>61840</v>
      </c>
      <c r="Q6" s="12">
        <v>23808</v>
      </c>
      <c r="R6" s="13">
        <v>22869</v>
      </c>
      <c r="S6" s="14">
        <f t="shared" si="5"/>
        <v>46677</v>
      </c>
      <c r="T6" s="12">
        <v>35547</v>
      </c>
      <c r="U6" s="13">
        <v>34308</v>
      </c>
      <c r="V6" s="14">
        <f t="shared" si="6"/>
        <v>69855</v>
      </c>
      <c r="W6" s="12">
        <f t="shared" si="7"/>
        <v>206963</v>
      </c>
      <c r="X6" s="13">
        <f t="shared" si="8"/>
        <v>196484</v>
      </c>
      <c r="Y6" s="14">
        <f t="shared" si="9"/>
        <v>403447</v>
      </c>
    </row>
    <row r="7" spans="1:25" ht="18" customHeight="1">
      <c r="A7" s="11" t="s">
        <v>3</v>
      </c>
      <c r="B7" s="12">
        <v>57593</v>
      </c>
      <c r="C7" s="13">
        <v>55603</v>
      </c>
      <c r="D7" s="14">
        <f t="shared" si="0"/>
        <v>113196</v>
      </c>
      <c r="E7" s="12">
        <v>13413</v>
      </c>
      <c r="F7" s="13">
        <v>13029</v>
      </c>
      <c r="G7" s="14">
        <f t="shared" si="1"/>
        <v>26442</v>
      </c>
      <c r="H7" s="12">
        <v>28422</v>
      </c>
      <c r="I7" s="13">
        <v>27257</v>
      </c>
      <c r="J7" s="14">
        <f t="shared" si="2"/>
        <v>55679</v>
      </c>
      <c r="K7" s="12">
        <v>22111</v>
      </c>
      <c r="L7" s="13">
        <v>21118</v>
      </c>
      <c r="M7" s="14">
        <f t="shared" si="3"/>
        <v>43229</v>
      </c>
      <c r="N7" s="12">
        <v>28902</v>
      </c>
      <c r="O7" s="13">
        <v>27871</v>
      </c>
      <c r="P7" s="14">
        <f t="shared" si="4"/>
        <v>56773</v>
      </c>
      <c r="Q7" s="12">
        <v>20998</v>
      </c>
      <c r="R7" s="13">
        <v>20403</v>
      </c>
      <c r="S7" s="14">
        <f t="shared" si="5"/>
        <v>41401</v>
      </c>
      <c r="T7" s="12">
        <v>34378</v>
      </c>
      <c r="U7" s="13">
        <v>33404</v>
      </c>
      <c r="V7" s="14">
        <f t="shared" si="6"/>
        <v>67782</v>
      </c>
      <c r="W7" s="12">
        <f t="shared" si="7"/>
        <v>205817</v>
      </c>
      <c r="X7" s="13">
        <f t="shared" si="8"/>
        <v>198685</v>
      </c>
      <c r="Y7" s="14">
        <f t="shared" si="9"/>
        <v>404502</v>
      </c>
    </row>
    <row r="8" spans="1:25" ht="18" customHeight="1">
      <c r="A8" s="11" t="s">
        <v>4</v>
      </c>
      <c r="B8" s="12">
        <v>57922</v>
      </c>
      <c r="C8" s="13">
        <v>58581</v>
      </c>
      <c r="D8" s="14">
        <f t="shared" si="0"/>
        <v>116503</v>
      </c>
      <c r="E8" s="12">
        <v>12848</v>
      </c>
      <c r="F8" s="13">
        <v>12416</v>
      </c>
      <c r="G8" s="14">
        <f t="shared" si="1"/>
        <v>25264</v>
      </c>
      <c r="H8" s="12">
        <v>28314</v>
      </c>
      <c r="I8" s="13">
        <v>28012</v>
      </c>
      <c r="J8" s="14">
        <f t="shared" si="2"/>
        <v>56326</v>
      </c>
      <c r="K8" s="12">
        <v>24231</v>
      </c>
      <c r="L8" s="13">
        <v>23100</v>
      </c>
      <c r="M8" s="14">
        <f t="shared" si="3"/>
        <v>47331</v>
      </c>
      <c r="N8" s="12">
        <v>26221</v>
      </c>
      <c r="O8" s="13">
        <v>25678</v>
      </c>
      <c r="P8" s="14">
        <f t="shared" si="4"/>
        <v>51899</v>
      </c>
      <c r="Q8" s="12">
        <v>18619</v>
      </c>
      <c r="R8" s="13">
        <v>18956</v>
      </c>
      <c r="S8" s="14">
        <f t="shared" si="5"/>
        <v>37575</v>
      </c>
      <c r="T8" s="12">
        <v>30196</v>
      </c>
      <c r="U8" s="13">
        <v>29713</v>
      </c>
      <c r="V8" s="14">
        <f t="shared" si="6"/>
        <v>59909</v>
      </c>
      <c r="W8" s="12">
        <f t="shared" si="7"/>
        <v>198351</v>
      </c>
      <c r="X8" s="13">
        <f t="shared" si="8"/>
        <v>196456</v>
      </c>
      <c r="Y8" s="14">
        <f t="shared" si="9"/>
        <v>394807</v>
      </c>
    </row>
    <row r="9" spans="1:25" ht="18" customHeight="1">
      <c r="A9" s="11" t="s">
        <v>5</v>
      </c>
      <c r="B9" s="12">
        <v>55214</v>
      </c>
      <c r="C9" s="13">
        <v>57257</v>
      </c>
      <c r="D9" s="14">
        <f t="shared" si="0"/>
        <v>112471</v>
      </c>
      <c r="E9" s="12">
        <v>12048</v>
      </c>
      <c r="F9" s="13">
        <v>12182</v>
      </c>
      <c r="G9" s="14">
        <f t="shared" si="1"/>
        <v>24230</v>
      </c>
      <c r="H9" s="12">
        <v>27320</v>
      </c>
      <c r="I9" s="13">
        <v>27444</v>
      </c>
      <c r="J9" s="14">
        <f t="shared" si="2"/>
        <v>54764</v>
      </c>
      <c r="K9" s="12">
        <v>24232</v>
      </c>
      <c r="L9" s="13">
        <v>23886</v>
      </c>
      <c r="M9" s="14">
        <f t="shared" si="3"/>
        <v>48118</v>
      </c>
      <c r="N9" s="12">
        <v>24962</v>
      </c>
      <c r="O9" s="13">
        <v>24676</v>
      </c>
      <c r="P9" s="14">
        <f t="shared" si="4"/>
        <v>49638</v>
      </c>
      <c r="Q9" s="12">
        <v>17542</v>
      </c>
      <c r="R9" s="13">
        <v>18028</v>
      </c>
      <c r="S9" s="14">
        <f t="shared" si="5"/>
        <v>35570</v>
      </c>
      <c r="T9" s="12">
        <v>28325</v>
      </c>
      <c r="U9" s="13">
        <v>28742</v>
      </c>
      <c r="V9" s="14">
        <f t="shared" si="6"/>
        <v>57067</v>
      </c>
      <c r="W9" s="12">
        <f t="shared" si="7"/>
        <v>189643</v>
      </c>
      <c r="X9" s="13">
        <f t="shared" si="8"/>
        <v>192215</v>
      </c>
      <c r="Y9" s="14">
        <f t="shared" si="9"/>
        <v>381858</v>
      </c>
    </row>
    <row r="10" spans="1:25" ht="18" customHeight="1">
      <c r="A10" s="11" t="s">
        <v>6</v>
      </c>
      <c r="B10" s="12">
        <v>53213</v>
      </c>
      <c r="C10" s="13">
        <v>55591</v>
      </c>
      <c r="D10" s="14">
        <f t="shared" si="0"/>
        <v>108804</v>
      </c>
      <c r="E10" s="12">
        <v>11446</v>
      </c>
      <c r="F10" s="13">
        <v>11708</v>
      </c>
      <c r="G10" s="14">
        <f t="shared" si="1"/>
        <v>23154</v>
      </c>
      <c r="H10" s="12">
        <v>25755</v>
      </c>
      <c r="I10" s="13">
        <v>26705</v>
      </c>
      <c r="J10" s="14">
        <f t="shared" si="2"/>
        <v>52460</v>
      </c>
      <c r="K10" s="12">
        <v>22611</v>
      </c>
      <c r="L10" s="13">
        <v>23205</v>
      </c>
      <c r="M10" s="14">
        <f t="shared" si="3"/>
        <v>45816</v>
      </c>
      <c r="N10" s="12">
        <v>24496</v>
      </c>
      <c r="O10" s="13">
        <v>24678</v>
      </c>
      <c r="P10" s="14">
        <f t="shared" si="4"/>
        <v>49174</v>
      </c>
      <c r="Q10" s="12">
        <v>17737</v>
      </c>
      <c r="R10" s="13">
        <v>18325</v>
      </c>
      <c r="S10" s="14">
        <f t="shared" si="5"/>
        <v>36062</v>
      </c>
      <c r="T10" s="12">
        <v>28080</v>
      </c>
      <c r="U10" s="13">
        <v>28630</v>
      </c>
      <c r="V10" s="14">
        <f t="shared" si="6"/>
        <v>56710</v>
      </c>
      <c r="W10" s="12">
        <f t="shared" si="7"/>
        <v>183338</v>
      </c>
      <c r="X10" s="13">
        <f t="shared" si="8"/>
        <v>188842</v>
      </c>
      <c r="Y10" s="14">
        <f t="shared" si="9"/>
        <v>372180</v>
      </c>
    </row>
    <row r="11" spans="1:25" ht="18" customHeight="1">
      <c r="A11" s="11" t="s">
        <v>7</v>
      </c>
      <c r="B11" s="12">
        <v>49034</v>
      </c>
      <c r="C11" s="13">
        <v>52878</v>
      </c>
      <c r="D11" s="14">
        <f t="shared" si="0"/>
        <v>101912</v>
      </c>
      <c r="E11" s="12">
        <v>10167</v>
      </c>
      <c r="F11" s="13">
        <v>10591</v>
      </c>
      <c r="G11" s="14">
        <f t="shared" si="1"/>
        <v>20758</v>
      </c>
      <c r="H11" s="12">
        <v>24539</v>
      </c>
      <c r="I11" s="13">
        <v>24999</v>
      </c>
      <c r="J11" s="14">
        <f t="shared" si="2"/>
        <v>49538</v>
      </c>
      <c r="K11" s="12">
        <v>20162</v>
      </c>
      <c r="L11" s="13">
        <v>20704</v>
      </c>
      <c r="M11" s="14">
        <f t="shared" si="3"/>
        <v>40866</v>
      </c>
      <c r="N11" s="12">
        <v>22105</v>
      </c>
      <c r="O11" s="13">
        <v>23489</v>
      </c>
      <c r="P11" s="14">
        <f t="shared" si="4"/>
        <v>45594</v>
      </c>
      <c r="Q11" s="12">
        <v>17703</v>
      </c>
      <c r="R11" s="13">
        <v>18147</v>
      </c>
      <c r="S11" s="14">
        <f t="shared" si="5"/>
        <v>35850</v>
      </c>
      <c r="T11" s="12">
        <v>25999</v>
      </c>
      <c r="U11" s="13">
        <v>27463</v>
      </c>
      <c r="V11" s="14">
        <f t="shared" si="6"/>
        <v>53462</v>
      </c>
      <c r="W11" s="12">
        <f t="shared" si="7"/>
        <v>169709</v>
      </c>
      <c r="X11" s="13">
        <f t="shared" si="8"/>
        <v>178271</v>
      </c>
      <c r="Y11" s="14">
        <f t="shared" si="9"/>
        <v>347980</v>
      </c>
    </row>
    <row r="12" spans="1:25" ht="18" customHeight="1">
      <c r="A12" s="11" t="s">
        <v>8</v>
      </c>
      <c r="B12" s="12">
        <v>42367</v>
      </c>
      <c r="C12" s="13">
        <v>46190</v>
      </c>
      <c r="D12" s="14">
        <f t="shared" si="0"/>
        <v>88557</v>
      </c>
      <c r="E12" s="12">
        <v>8610</v>
      </c>
      <c r="F12" s="13">
        <v>8964</v>
      </c>
      <c r="G12" s="14">
        <f t="shared" si="1"/>
        <v>17574</v>
      </c>
      <c r="H12" s="12">
        <v>20830</v>
      </c>
      <c r="I12" s="13">
        <v>21563</v>
      </c>
      <c r="J12" s="14">
        <f t="shared" si="2"/>
        <v>42393</v>
      </c>
      <c r="K12" s="12">
        <v>16467</v>
      </c>
      <c r="L12" s="13">
        <v>17585</v>
      </c>
      <c r="M12" s="14">
        <f t="shared" si="3"/>
        <v>34052</v>
      </c>
      <c r="N12" s="12">
        <v>17265</v>
      </c>
      <c r="O12" s="13">
        <v>18464</v>
      </c>
      <c r="P12" s="14">
        <f t="shared" si="4"/>
        <v>35729</v>
      </c>
      <c r="Q12" s="12">
        <v>14006</v>
      </c>
      <c r="R12" s="13">
        <v>14148</v>
      </c>
      <c r="S12" s="14">
        <f t="shared" si="5"/>
        <v>28154</v>
      </c>
      <c r="T12" s="12">
        <v>20069</v>
      </c>
      <c r="U12" s="13">
        <v>20988</v>
      </c>
      <c r="V12" s="14">
        <f t="shared" si="6"/>
        <v>41057</v>
      </c>
      <c r="W12" s="12">
        <f t="shared" si="7"/>
        <v>139614</v>
      </c>
      <c r="X12" s="13">
        <f t="shared" si="8"/>
        <v>147902</v>
      </c>
      <c r="Y12" s="14">
        <f t="shared" si="9"/>
        <v>287516</v>
      </c>
    </row>
    <row r="13" spans="1:25" ht="18" customHeight="1">
      <c r="A13" s="11" t="s">
        <v>9</v>
      </c>
      <c r="B13" s="12">
        <v>34439</v>
      </c>
      <c r="C13" s="13">
        <v>37710</v>
      </c>
      <c r="D13" s="14">
        <f t="shared" si="0"/>
        <v>72149</v>
      </c>
      <c r="E13" s="12">
        <v>6729</v>
      </c>
      <c r="F13" s="13">
        <v>7264</v>
      </c>
      <c r="G13" s="14">
        <f t="shared" si="1"/>
        <v>13993</v>
      </c>
      <c r="H13" s="12">
        <v>16152</v>
      </c>
      <c r="I13" s="13">
        <v>17498</v>
      </c>
      <c r="J13" s="14">
        <f t="shared" si="2"/>
        <v>33650</v>
      </c>
      <c r="K13" s="12">
        <v>13568</v>
      </c>
      <c r="L13" s="13">
        <v>14819</v>
      </c>
      <c r="M13" s="14">
        <f t="shared" si="3"/>
        <v>28387</v>
      </c>
      <c r="N13" s="12">
        <v>14315</v>
      </c>
      <c r="O13" s="13">
        <v>15635</v>
      </c>
      <c r="P13" s="14">
        <f t="shared" si="4"/>
        <v>29950</v>
      </c>
      <c r="Q13" s="12">
        <v>11441</v>
      </c>
      <c r="R13" s="13">
        <v>11803</v>
      </c>
      <c r="S13" s="14">
        <f t="shared" si="5"/>
        <v>23244</v>
      </c>
      <c r="T13" s="12">
        <v>16759</v>
      </c>
      <c r="U13" s="13">
        <v>17522</v>
      </c>
      <c r="V13" s="14">
        <f t="shared" si="6"/>
        <v>34281</v>
      </c>
      <c r="W13" s="12">
        <f t="shared" si="7"/>
        <v>113403</v>
      </c>
      <c r="X13" s="13">
        <f t="shared" si="8"/>
        <v>122251</v>
      </c>
      <c r="Y13" s="14">
        <f t="shared" si="9"/>
        <v>235654</v>
      </c>
    </row>
    <row r="14" spans="1:25" ht="18" customHeight="1">
      <c r="A14" s="11" t="s">
        <v>10</v>
      </c>
      <c r="B14" s="12">
        <v>27272</v>
      </c>
      <c r="C14" s="13">
        <v>29789</v>
      </c>
      <c r="D14" s="14">
        <f t="shared" si="0"/>
        <v>57061</v>
      </c>
      <c r="E14" s="12">
        <v>5310</v>
      </c>
      <c r="F14" s="13">
        <v>5322</v>
      </c>
      <c r="G14" s="14">
        <f t="shared" si="1"/>
        <v>10632</v>
      </c>
      <c r="H14" s="12">
        <v>11201</v>
      </c>
      <c r="I14" s="13">
        <v>12296</v>
      </c>
      <c r="J14" s="14">
        <f t="shared" si="2"/>
        <v>23497</v>
      </c>
      <c r="K14" s="12">
        <v>10503</v>
      </c>
      <c r="L14" s="13">
        <v>11692</v>
      </c>
      <c r="M14" s="14">
        <f t="shared" si="3"/>
        <v>22195</v>
      </c>
      <c r="N14" s="12">
        <v>12172</v>
      </c>
      <c r="O14" s="13">
        <v>12846</v>
      </c>
      <c r="P14" s="14">
        <f t="shared" si="4"/>
        <v>25018</v>
      </c>
      <c r="Q14" s="12">
        <v>9356</v>
      </c>
      <c r="R14" s="13">
        <v>9655</v>
      </c>
      <c r="S14" s="14">
        <f t="shared" si="5"/>
        <v>19011</v>
      </c>
      <c r="T14" s="12">
        <v>13981</v>
      </c>
      <c r="U14" s="13">
        <v>14149</v>
      </c>
      <c r="V14" s="14">
        <f t="shared" si="6"/>
        <v>28130</v>
      </c>
      <c r="W14" s="12">
        <f t="shared" si="7"/>
        <v>89795</v>
      </c>
      <c r="X14" s="13">
        <f t="shared" si="8"/>
        <v>95749</v>
      </c>
      <c r="Y14" s="14">
        <f t="shared" si="9"/>
        <v>185544</v>
      </c>
    </row>
    <row r="15" spans="1:25" ht="18" customHeight="1">
      <c r="A15" s="11" t="s">
        <v>11</v>
      </c>
      <c r="B15" s="12">
        <v>19106</v>
      </c>
      <c r="C15" s="13">
        <v>21042</v>
      </c>
      <c r="D15" s="14">
        <f t="shared" si="0"/>
        <v>40148</v>
      </c>
      <c r="E15" s="12">
        <v>3579</v>
      </c>
      <c r="F15" s="13">
        <v>3431</v>
      </c>
      <c r="G15" s="14">
        <f t="shared" si="1"/>
        <v>7010</v>
      </c>
      <c r="H15" s="12">
        <v>8075</v>
      </c>
      <c r="I15" s="13">
        <v>8915</v>
      </c>
      <c r="J15" s="14">
        <f t="shared" si="2"/>
        <v>16990</v>
      </c>
      <c r="K15" s="12">
        <v>8589</v>
      </c>
      <c r="L15" s="13">
        <v>9825</v>
      </c>
      <c r="M15" s="14">
        <f t="shared" si="3"/>
        <v>18414</v>
      </c>
      <c r="N15" s="12">
        <v>8273</v>
      </c>
      <c r="O15" s="13">
        <v>8985</v>
      </c>
      <c r="P15" s="14">
        <f t="shared" si="4"/>
        <v>17258</v>
      </c>
      <c r="Q15" s="12">
        <v>6455</v>
      </c>
      <c r="R15" s="13">
        <v>6359</v>
      </c>
      <c r="S15" s="14">
        <f t="shared" si="5"/>
        <v>12814</v>
      </c>
      <c r="T15" s="12">
        <v>9365</v>
      </c>
      <c r="U15" s="13">
        <v>9495</v>
      </c>
      <c r="V15" s="14">
        <f t="shared" si="6"/>
        <v>18860</v>
      </c>
      <c r="W15" s="12">
        <f t="shared" si="7"/>
        <v>63442</v>
      </c>
      <c r="X15" s="13">
        <f t="shared" si="8"/>
        <v>68052</v>
      </c>
      <c r="Y15" s="14">
        <f t="shared" si="9"/>
        <v>131494</v>
      </c>
    </row>
    <row r="16" spans="1:25" ht="18" customHeight="1">
      <c r="A16" s="11" t="s">
        <v>12</v>
      </c>
      <c r="B16" s="12">
        <v>20267</v>
      </c>
      <c r="C16" s="13">
        <v>21953</v>
      </c>
      <c r="D16" s="14">
        <f t="shared" si="0"/>
        <v>42220</v>
      </c>
      <c r="E16" s="12">
        <v>3773</v>
      </c>
      <c r="F16" s="13">
        <v>3979</v>
      </c>
      <c r="G16" s="14">
        <f t="shared" si="1"/>
        <v>7752</v>
      </c>
      <c r="H16" s="12">
        <v>8678</v>
      </c>
      <c r="I16" s="13">
        <v>9524</v>
      </c>
      <c r="J16" s="14">
        <f t="shared" si="2"/>
        <v>18202</v>
      </c>
      <c r="K16" s="12">
        <v>8510</v>
      </c>
      <c r="L16" s="13">
        <v>9578</v>
      </c>
      <c r="M16" s="14">
        <f t="shared" si="3"/>
        <v>18088</v>
      </c>
      <c r="N16" s="12">
        <v>8902</v>
      </c>
      <c r="O16" s="13">
        <v>10030</v>
      </c>
      <c r="P16" s="14">
        <f t="shared" si="4"/>
        <v>18932</v>
      </c>
      <c r="Q16" s="12">
        <v>6632</v>
      </c>
      <c r="R16" s="13">
        <v>6782</v>
      </c>
      <c r="S16" s="14">
        <f t="shared" si="5"/>
        <v>13414</v>
      </c>
      <c r="T16" s="12">
        <v>8973</v>
      </c>
      <c r="U16" s="13">
        <v>9932</v>
      </c>
      <c r="V16" s="14">
        <f t="shared" si="6"/>
        <v>18905</v>
      </c>
      <c r="W16" s="12">
        <f t="shared" si="7"/>
        <v>65735</v>
      </c>
      <c r="X16" s="13">
        <f t="shared" si="8"/>
        <v>71778</v>
      </c>
      <c r="Y16" s="14">
        <f t="shared" si="9"/>
        <v>137513</v>
      </c>
    </row>
    <row r="17" spans="1:25" ht="18" customHeight="1">
      <c r="A17" s="11" t="s">
        <v>13</v>
      </c>
      <c r="B17" s="12">
        <v>15880</v>
      </c>
      <c r="C17" s="13">
        <v>18644</v>
      </c>
      <c r="D17" s="14">
        <f t="shared" si="0"/>
        <v>34524</v>
      </c>
      <c r="E17" s="12">
        <v>3028</v>
      </c>
      <c r="F17" s="13">
        <v>3258</v>
      </c>
      <c r="G17" s="14">
        <f t="shared" si="1"/>
        <v>6286</v>
      </c>
      <c r="H17" s="12">
        <v>7462</v>
      </c>
      <c r="I17" s="13">
        <v>8763</v>
      </c>
      <c r="J17" s="14">
        <f t="shared" si="2"/>
        <v>16225</v>
      </c>
      <c r="K17" s="12">
        <v>6747</v>
      </c>
      <c r="L17" s="13">
        <v>8315</v>
      </c>
      <c r="M17" s="14">
        <f t="shared" si="3"/>
        <v>15062</v>
      </c>
      <c r="N17" s="12">
        <v>6891</v>
      </c>
      <c r="O17" s="13">
        <v>9096</v>
      </c>
      <c r="P17" s="14">
        <f t="shared" si="4"/>
        <v>15987</v>
      </c>
      <c r="Q17" s="12">
        <v>5112</v>
      </c>
      <c r="R17" s="13">
        <v>5670</v>
      </c>
      <c r="S17" s="14">
        <f t="shared" si="5"/>
        <v>10782</v>
      </c>
      <c r="T17" s="12">
        <v>7208</v>
      </c>
      <c r="U17" s="13">
        <v>8778</v>
      </c>
      <c r="V17" s="14">
        <f t="shared" si="6"/>
        <v>15986</v>
      </c>
      <c r="W17" s="12">
        <f t="shared" si="7"/>
        <v>52328</v>
      </c>
      <c r="X17" s="13">
        <f t="shared" si="8"/>
        <v>62524</v>
      </c>
      <c r="Y17" s="14">
        <f t="shared" si="9"/>
        <v>114852</v>
      </c>
    </row>
    <row r="18" spans="1:25" ht="18" customHeight="1">
      <c r="A18" s="11" t="s">
        <v>14</v>
      </c>
      <c r="B18" s="12">
        <v>11507</v>
      </c>
      <c r="C18" s="13">
        <v>13867</v>
      </c>
      <c r="D18" s="14">
        <f t="shared" si="0"/>
        <v>25374</v>
      </c>
      <c r="E18" s="12">
        <v>2124</v>
      </c>
      <c r="F18" s="13">
        <v>2382</v>
      </c>
      <c r="G18" s="14">
        <f t="shared" si="1"/>
        <v>4506</v>
      </c>
      <c r="H18" s="12">
        <v>5410</v>
      </c>
      <c r="I18" s="13">
        <v>6488</v>
      </c>
      <c r="J18" s="14">
        <f t="shared" si="2"/>
        <v>11898</v>
      </c>
      <c r="K18" s="12">
        <v>4783</v>
      </c>
      <c r="L18" s="13">
        <v>6357</v>
      </c>
      <c r="M18" s="14">
        <f t="shared" si="3"/>
        <v>11140</v>
      </c>
      <c r="N18" s="12">
        <v>5280</v>
      </c>
      <c r="O18" s="13">
        <v>7111</v>
      </c>
      <c r="P18" s="14">
        <f t="shared" si="4"/>
        <v>12391</v>
      </c>
      <c r="Q18" s="12">
        <v>3512</v>
      </c>
      <c r="R18" s="13">
        <v>3884</v>
      </c>
      <c r="S18" s="14">
        <f t="shared" si="5"/>
        <v>7396</v>
      </c>
      <c r="T18" s="12">
        <v>5586</v>
      </c>
      <c r="U18" s="13">
        <v>6926</v>
      </c>
      <c r="V18" s="14">
        <f t="shared" si="6"/>
        <v>12512</v>
      </c>
      <c r="W18" s="12">
        <f t="shared" si="7"/>
        <v>38202</v>
      </c>
      <c r="X18" s="13">
        <f t="shared" si="8"/>
        <v>47015</v>
      </c>
      <c r="Y18" s="14">
        <f t="shared" si="9"/>
        <v>85217</v>
      </c>
    </row>
    <row r="19" spans="1:25" ht="18" customHeight="1">
      <c r="A19" s="11" t="s">
        <v>102</v>
      </c>
      <c r="B19" s="12">
        <v>7071</v>
      </c>
      <c r="C19" s="13">
        <v>8969</v>
      </c>
      <c r="D19" s="14">
        <f t="shared" si="0"/>
        <v>16040</v>
      </c>
      <c r="E19" s="12">
        <v>1258</v>
      </c>
      <c r="F19" s="13">
        <v>1529</v>
      </c>
      <c r="G19" s="14">
        <f t="shared" si="1"/>
        <v>2787</v>
      </c>
      <c r="H19" s="12">
        <v>3345</v>
      </c>
      <c r="I19" s="13">
        <v>4299</v>
      </c>
      <c r="J19" s="14">
        <f t="shared" si="2"/>
        <v>7644</v>
      </c>
      <c r="K19" s="12">
        <v>2976</v>
      </c>
      <c r="L19" s="13">
        <v>4288</v>
      </c>
      <c r="M19" s="14">
        <f t="shared" si="3"/>
        <v>7264</v>
      </c>
      <c r="N19" s="12">
        <v>3962</v>
      </c>
      <c r="O19" s="13">
        <v>5024</v>
      </c>
      <c r="P19" s="14">
        <f t="shared" si="4"/>
        <v>8986</v>
      </c>
      <c r="Q19" s="12">
        <v>2289</v>
      </c>
      <c r="R19" s="13">
        <v>2480</v>
      </c>
      <c r="S19" s="14">
        <f t="shared" si="5"/>
        <v>4769</v>
      </c>
      <c r="T19" s="12">
        <v>3880</v>
      </c>
      <c r="U19" s="13">
        <v>4458</v>
      </c>
      <c r="V19" s="14">
        <f>SUM(T19:U19)</f>
        <v>8338</v>
      </c>
      <c r="W19" s="12">
        <f>B19+E19+H19+K19+N19+Q19+T19</f>
        <v>24781</v>
      </c>
      <c r="X19" s="13">
        <f>C19+F19+I19+L19+O19+R19+U19</f>
        <v>31047</v>
      </c>
      <c r="Y19" s="14">
        <f>SUM(W19:X19)</f>
        <v>55828</v>
      </c>
    </row>
    <row r="20" spans="1:25" ht="18" customHeight="1">
      <c r="A20" s="11" t="s">
        <v>103</v>
      </c>
      <c r="B20" s="12">
        <v>3663</v>
      </c>
      <c r="C20" s="13">
        <v>5125</v>
      </c>
      <c r="D20" s="14">
        <f t="shared" si="0"/>
        <v>8788</v>
      </c>
      <c r="E20" s="12">
        <v>633</v>
      </c>
      <c r="F20" s="13">
        <v>826</v>
      </c>
      <c r="G20" s="14">
        <f t="shared" si="1"/>
        <v>1459</v>
      </c>
      <c r="H20" s="12">
        <v>1625</v>
      </c>
      <c r="I20" s="13">
        <v>2463</v>
      </c>
      <c r="J20" s="14">
        <f t="shared" si="2"/>
        <v>4088</v>
      </c>
      <c r="K20" s="12">
        <v>1586</v>
      </c>
      <c r="L20" s="13">
        <v>2567</v>
      </c>
      <c r="M20" s="14">
        <f t="shared" si="3"/>
        <v>4153</v>
      </c>
      <c r="N20" s="12">
        <v>2281</v>
      </c>
      <c r="O20" s="13">
        <v>2974</v>
      </c>
      <c r="P20" s="14">
        <f t="shared" si="4"/>
        <v>5255</v>
      </c>
      <c r="Q20" s="12">
        <v>1306</v>
      </c>
      <c r="R20" s="13">
        <v>1491</v>
      </c>
      <c r="S20" s="14">
        <f t="shared" si="5"/>
        <v>2797</v>
      </c>
      <c r="T20" s="12">
        <v>2308</v>
      </c>
      <c r="U20" s="13">
        <v>2462</v>
      </c>
      <c r="V20" s="14">
        <f>SUM(T20:U20)</f>
        <v>4770</v>
      </c>
      <c r="W20" s="12">
        <f>B20+E20+H20+K20+N20+Q20+T20</f>
        <v>13402</v>
      </c>
      <c r="X20" s="13">
        <f>C20+F20+I20+L20+O20+R20+U20</f>
        <v>17908</v>
      </c>
      <c r="Y20" s="14">
        <f>SUM(W20:X20)</f>
        <v>31310</v>
      </c>
    </row>
    <row r="21" spans="1:25" ht="18" customHeight="1">
      <c r="A21" s="7" t="s">
        <v>104</v>
      </c>
      <c r="B21" s="1">
        <v>3537</v>
      </c>
      <c r="C21" s="15">
        <v>5549</v>
      </c>
      <c r="D21" s="9">
        <f t="shared" si="0"/>
        <v>9086</v>
      </c>
      <c r="E21" s="1">
        <v>581</v>
      </c>
      <c r="F21" s="15">
        <v>870</v>
      </c>
      <c r="G21" s="9">
        <f t="shared" si="1"/>
        <v>1451</v>
      </c>
      <c r="H21" s="1">
        <v>1345</v>
      </c>
      <c r="I21" s="15">
        <v>2376</v>
      </c>
      <c r="J21" s="9">
        <f t="shared" si="2"/>
        <v>3721</v>
      </c>
      <c r="K21" s="12">
        <v>1537</v>
      </c>
      <c r="L21" s="13">
        <v>2907</v>
      </c>
      <c r="M21" s="14">
        <f t="shared" si="3"/>
        <v>4444</v>
      </c>
      <c r="N21" s="12">
        <v>3776</v>
      </c>
      <c r="O21" s="13">
        <v>6064</v>
      </c>
      <c r="P21" s="14">
        <f t="shared" si="4"/>
        <v>9840</v>
      </c>
      <c r="Q21" s="12">
        <v>1922</v>
      </c>
      <c r="R21" s="13">
        <v>2424</v>
      </c>
      <c r="S21" s="14">
        <f t="shared" si="5"/>
        <v>4346</v>
      </c>
      <c r="T21" s="12">
        <v>3145</v>
      </c>
      <c r="U21" s="13">
        <v>4166</v>
      </c>
      <c r="V21" s="14">
        <f t="shared" si="6"/>
        <v>7311</v>
      </c>
      <c r="W21" s="12">
        <f t="shared" si="7"/>
        <v>15843</v>
      </c>
      <c r="X21" s="13">
        <f t="shared" si="8"/>
        <v>24356</v>
      </c>
      <c r="Y21" s="14">
        <f t="shared" si="9"/>
        <v>40199</v>
      </c>
    </row>
    <row r="22" spans="1:26" s="24" customFormat="1" ht="18" customHeight="1">
      <c r="A22" s="40" t="s">
        <v>18</v>
      </c>
      <c r="B22" s="20">
        <f>SUM(B4:B21)</f>
        <v>619703</v>
      </c>
      <c r="C22" s="28">
        <f>SUM(C4:C21)</f>
        <v>640532</v>
      </c>
      <c r="D22" s="21">
        <f t="shared" si="0"/>
        <v>1260235</v>
      </c>
      <c r="E22" s="20">
        <f>SUM(E4:E21)</f>
        <v>134680</v>
      </c>
      <c r="F22" s="28">
        <f>SUM(F4:F21)</f>
        <v>134269</v>
      </c>
      <c r="G22" s="21">
        <f t="shared" si="1"/>
        <v>268949</v>
      </c>
      <c r="H22" s="20">
        <f>SUM(H4:H21)</f>
        <v>297402</v>
      </c>
      <c r="I22" s="28">
        <f>SUM(I4:I21)</f>
        <v>302471</v>
      </c>
      <c r="J22" s="21">
        <f t="shared" si="2"/>
        <v>599873</v>
      </c>
      <c r="K22" s="38">
        <f>SUM(K4:K21)</f>
        <v>248191</v>
      </c>
      <c r="L22" s="28">
        <f>SUM(L4:L21)</f>
        <v>255471</v>
      </c>
      <c r="M22" s="21">
        <f t="shared" si="3"/>
        <v>503662</v>
      </c>
      <c r="N22" s="20">
        <f>SUM(N4:N21)</f>
        <v>307554</v>
      </c>
      <c r="O22" s="28">
        <f>SUM(O4:O21)</f>
        <v>315558</v>
      </c>
      <c r="P22" s="21">
        <f t="shared" si="4"/>
        <v>623112</v>
      </c>
      <c r="Q22" s="20">
        <f>SUM(Q4:Q21)</f>
        <v>227877</v>
      </c>
      <c r="R22" s="28">
        <f>SUM(R4:R21)</f>
        <v>227549</v>
      </c>
      <c r="S22" s="21">
        <f t="shared" si="5"/>
        <v>455426</v>
      </c>
      <c r="T22" s="20">
        <f>SUM(T4:T21)</f>
        <v>345600</v>
      </c>
      <c r="U22" s="28">
        <f>SUM(U4:U21)</f>
        <v>349377</v>
      </c>
      <c r="V22" s="21">
        <f t="shared" si="6"/>
        <v>694977</v>
      </c>
      <c r="W22" s="20">
        <f t="shared" si="7"/>
        <v>2181007</v>
      </c>
      <c r="X22" s="28">
        <f t="shared" si="8"/>
        <v>2225227</v>
      </c>
      <c r="Y22" s="21">
        <f t="shared" si="9"/>
        <v>4406234</v>
      </c>
      <c r="Z22" s="25"/>
    </row>
  </sheetData>
  <printOptions horizontalCentered="1"/>
  <pageMargins left="0.984251968503937" right="0.2755905511811024" top="1.3779527559055118" bottom="0.7874015748031497" header="0.5118110236220472" footer="0.5118110236220472"/>
  <pageSetup horizontalDpi="300" verticalDpi="300" orientation="landscape" paperSize="9" r:id="rId1"/>
  <headerFooter alignWithMargins="0">
    <oddHeader>&amp;C&amp;"AngsanaUPC,Regular"&amp;14
เขต 12 (พ.ศ. 2545)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A23"/>
  <sheetViews>
    <sheetView workbookViewId="0" topLeftCell="Q1">
      <selection activeCell="AA9" sqref="AA9"/>
    </sheetView>
  </sheetViews>
  <sheetFormatPr defaultColWidth="9.140625" defaultRowHeight="21.75" customHeight="1"/>
  <cols>
    <col min="1" max="1" width="14.421875" style="17" customWidth="1"/>
    <col min="2" max="21" width="10.00390625" style="2" customWidth="1"/>
    <col min="22" max="22" width="10.00390625" style="17" customWidth="1"/>
    <col min="23" max="24" width="10.00390625" style="2" customWidth="1"/>
    <col min="25" max="25" width="10.00390625" style="17" customWidth="1"/>
    <col min="26" max="27" width="10.7109375" style="17" customWidth="1"/>
    <col min="28" max="16384" width="10.7109375" style="2" customWidth="1"/>
  </cols>
  <sheetData>
    <row r="1" spans="1:25" s="24" customFormat="1" ht="24.75" customHeight="1">
      <c r="A1" s="19" t="s">
        <v>94</v>
      </c>
      <c r="B1" s="78" t="s">
        <v>80</v>
      </c>
      <c r="C1" s="79"/>
      <c r="D1" s="80"/>
      <c r="E1" s="78" t="s">
        <v>81</v>
      </c>
      <c r="F1" s="79"/>
      <c r="G1" s="80"/>
      <c r="H1" s="78" t="s">
        <v>82</v>
      </c>
      <c r="I1" s="79"/>
      <c r="J1" s="80"/>
      <c r="K1" s="78" t="s">
        <v>83</v>
      </c>
      <c r="L1" s="79"/>
      <c r="M1" s="80"/>
      <c r="N1" s="78" t="s">
        <v>84</v>
      </c>
      <c r="O1" s="79"/>
      <c r="P1" s="80"/>
      <c r="Q1" s="78" t="s">
        <v>85</v>
      </c>
      <c r="R1" s="79"/>
      <c r="S1" s="80"/>
      <c r="T1" s="78" t="s">
        <v>86</v>
      </c>
      <c r="U1" s="79"/>
      <c r="V1" s="80"/>
      <c r="W1" s="78" t="s">
        <v>18</v>
      </c>
      <c r="X1" s="79"/>
      <c r="Y1" s="80"/>
    </row>
    <row r="2" spans="1:25" s="24" customFormat="1" ht="21.75" customHeight="1">
      <c r="A2" s="26"/>
      <c r="B2" s="27" t="s">
        <v>16</v>
      </c>
      <c r="C2" s="28" t="s">
        <v>17</v>
      </c>
      <c r="D2" s="29" t="s">
        <v>18</v>
      </c>
      <c r="E2" s="27" t="s">
        <v>16</v>
      </c>
      <c r="F2" s="28" t="s">
        <v>17</v>
      </c>
      <c r="G2" s="29" t="s">
        <v>18</v>
      </c>
      <c r="H2" s="27" t="s">
        <v>16</v>
      </c>
      <c r="I2" s="28" t="s">
        <v>17</v>
      </c>
      <c r="J2" s="29" t="s">
        <v>18</v>
      </c>
      <c r="K2" s="30" t="s">
        <v>16</v>
      </c>
      <c r="L2" s="28" t="s">
        <v>17</v>
      </c>
      <c r="M2" s="28" t="s">
        <v>18</v>
      </c>
      <c r="N2" s="30" t="s">
        <v>16</v>
      </c>
      <c r="O2" s="28" t="s">
        <v>17</v>
      </c>
      <c r="P2" s="29" t="s">
        <v>18</v>
      </c>
      <c r="Q2" s="27" t="s">
        <v>16</v>
      </c>
      <c r="R2" s="28" t="s">
        <v>17</v>
      </c>
      <c r="S2" s="29" t="s">
        <v>18</v>
      </c>
      <c r="T2" s="27" t="s">
        <v>16</v>
      </c>
      <c r="U2" s="28" t="s">
        <v>17</v>
      </c>
      <c r="V2" s="27" t="s">
        <v>18</v>
      </c>
      <c r="W2" s="30" t="s">
        <v>16</v>
      </c>
      <c r="X2" s="28" t="s">
        <v>17</v>
      </c>
      <c r="Y2" s="29" t="s">
        <v>18</v>
      </c>
    </row>
    <row r="3" spans="1:25" s="24" customFormat="1" ht="15" customHeight="1">
      <c r="A3" s="49"/>
      <c r="B3" s="23"/>
      <c r="C3" s="50"/>
      <c r="D3" s="51"/>
      <c r="E3" s="23"/>
      <c r="F3" s="50"/>
      <c r="G3" s="51"/>
      <c r="H3" s="23"/>
      <c r="I3" s="50"/>
      <c r="J3" s="51"/>
      <c r="K3" s="52"/>
      <c r="L3" s="50"/>
      <c r="M3" s="50"/>
      <c r="N3" s="52"/>
      <c r="O3" s="50"/>
      <c r="P3" s="51"/>
      <c r="Q3" s="23"/>
      <c r="R3" s="50"/>
      <c r="S3" s="51"/>
      <c r="T3" s="23"/>
      <c r="U3" s="50"/>
      <c r="V3" s="23"/>
      <c r="W3" s="52"/>
      <c r="X3" s="53"/>
      <c r="Y3" s="51"/>
    </row>
    <row r="4" spans="1:25" ht="17.25" customHeight="1">
      <c r="A4" s="11" t="s">
        <v>0</v>
      </c>
      <c r="B4" s="12">
        <v>41517</v>
      </c>
      <c r="C4" s="13">
        <v>37502</v>
      </c>
      <c r="D4" s="14">
        <f aca="true" t="shared" si="0" ref="D4:D22">SUM(B4:C4)</f>
        <v>79019</v>
      </c>
      <c r="E4" s="12">
        <v>21143</v>
      </c>
      <c r="F4" s="13">
        <v>19784</v>
      </c>
      <c r="G4" s="14">
        <f aca="true" t="shared" si="1" ref="G4:G22">SUM(E4:F4)</f>
        <v>40927</v>
      </c>
      <c r="H4" s="12">
        <v>17925</v>
      </c>
      <c r="I4" s="13">
        <v>16527</v>
      </c>
      <c r="J4" s="14">
        <f aca="true" t="shared" si="2" ref="J4:J22">SUM(H4:I4)</f>
        <v>34452</v>
      </c>
      <c r="K4" s="31">
        <v>8132</v>
      </c>
      <c r="L4" s="13">
        <v>7412</v>
      </c>
      <c r="M4" s="13">
        <f aca="true" t="shared" si="3" ref="M4:M22">SUM(K4:L4)</f>
        <v>15544</v>
      </c>
      <c r="N4" s="31">
        <v>22850</v>
      </c>
      <c r="O4" s="13">
        <v>21683</v>
      </c>
      <c r="P4" s="14">
        <f aca="true" t="shared" si="4" ref="P4:P22">SUM(N4:O4)</f>
        <v>44533</v>
      </c>
      <c r="Q4" s="12">
        <v>16564</v>
      </c>
      <c r="R4" s="13">
        <v>15321</v>
      </c>
      <c r="S4" s="14">
        <f aca="true" t="shared" si="5" ref="S4:S22">SUM(Q4:R4)</f>
        <v>31885</v>
      </c>
      <c r="T4" s="12">
        <v>20749</v>
      </c>
      <c r="U4" s="13">
        <v>19357</v>
      </c>
      <c r="V4" s="12">
        <f aca="true" t="shared" si="6" ref="V4:V22">SUM(T4:U4)</f>
        <v>40106</v>
      </c>
      <c r="W4" s="31">
        <f aca="true" t="shared" si="7" ref="W4:W21">B4+E4+H4+K4+N4+Q4+T4</f>
        <v>148880</v>
      </c>
      <c r="X4" s="13">
        <f aca="true" t="shared" si="8" ref="X4:X22">C4+F4+I4+L4+O4+R4+U4</f>
        <v>137586</v>
      </c>
      <c r="Y4" s="14">
        <f aca="true" t="shared" si="9" ref="Y4:Y22">SUM(W4:X4)</f>
        <v>286466</v>
      </c>
    </row>
    <row r="5" spans="1:25" ht="17.25" customHeight="1">
      <c r="A5" s="11" t="s">
        <v>1</v>
      </c>
      <c r="B5" s="12">
        <v>46216</v>
      </c>
      <c r="C5" s="13">
        <v>42350</v>
      </c>
      <c r="D5" s="14">
        <f t="shared" si="0"/>
        <v>88566</v>
      </c>
      <c r="E5" s="12">
        <v>22513</v>
      </c>
      <c r="F5" s="13">
        <v>21420</v>
      </c>
      <c r="G5" s="14">
        <f t="shared" si="1"/>
        <v>43933</v>
      </c>
      <c r="H5" s="12">
        <v>20289</v>
      </c>
      <c r="I5" s="13">
        <v>19224</v>
      </c>
      <c r="J5" s="14">
        <f t="shared" si="2"/>
        <v>39513</v>
      </c>
      <c r="K5" s="31">
        <v>9307</v>
      </c>
      <c r="L5" s="13">
        <v>8863</v>
      </c>
      <c r="M5" s="13">
        <f t="shared" si="3"/>
        <v>18170</v>
      </c>
      <c r="N5" s="31">
        <v>26204</v>
      </c>
      <c r="O5" s="13">
        <v>24796</v>
      </c>
      <c r="P5" s="14">
        <f t="shared" si="4"/>
        <v>51000</v>
      </c>
      <c r="Q5" s="12">
        <v>18485</v>
      </c>
      <c r="R5" s="13">
        <v>17037</v>
      </c>
      <c r="S5" s="14">
        <f t="shared" si="5"/>
        <v>35522</v>
      </c>
      <c r="T5" s="12">
        <v>23355</v>
      </c>
      <c r="U5" s="13">
        <v>21904</v>
      </c>
      <c r="V5" s="12">
        <f t="shared" si="6"/>
        <v>45259</v>
      </c>
      <c r="W5" s="31">
        <f t="shared" si="7"/>
        <v>166369</v>
      </c>
      <c r="X5" s="13">
        <f t="shared" si="8"/>
        <v>155594</v>
      </c>
      <c r="Y5" s="14">
        <f t="shared" si="9"/>
        <v>321963</v>
      </c>
    </row>
    <row r="6" spans="1:25" ht="17.25" customHeight="1">
      <c r="A6" s="11" t="s">
        <v>2</v>
      </c>
      <c r="B6" s="12">
        <v>43199</v>
      </c>
      <c r="C6" s="13">
        <v>39317</v>
      </c>
      <c r="D6" s="14">
        <f t="shared" si="0"/>
        <v>82516</v>
      </c>
      <c r="E6" s="12">
        <v>20646</v>
      </c>
      <c r="F6" s="13">
        <v>19483</v>
      </c>
      <c r="G6" s="14">
        <f t="shared" si="1"/>
        <v>40129</v>
      </c>
      <c r="H6" s="12">
        <v>20060</v>
      </c>
      <c r="I6" s="13">
        <v>18917</v>
      </c>
      <c r="J6" s="14">
        <f t="shared" si="2"/>
        <v>38977</v>
      </c>
      <c r="K6" s="31">
        <v>9009</v>
      </c>
      <c r="L6" s="13">
        <v>8535</v>
      </c>
      <c r="M6" s="13">
        <f t="shared" si="3"/>
        <v>17544</v>
      </c>
      <c r="N6" s="31">
        <v>25776</v>
      </c>
      <c r="O6" s="13">
        <v>24125</v>
      </c>
      <c r="P6" s="14">
        <f t="shared" si="4"/>
        <v>49901</v>
      </c>
      <c r="Q6" s="12">
        <v>17674</v>
      </c>
      <c r="R6" s="13">
        <v>16521</v>
      </c>
      <c r="S6" s="14">
        <f t="shared" si="5"/>
        <v>34195</v>
      </c>
      <c r="T6" s="12">
        <v>22611</v>
      </c>
      <c r="U6" s="13">
        <v>21783</v>
      </c>
      <c r="V6" s="12">
        <f t="shared" si="6"/>
        <v>44394</v>
      </c>
      <c r="W6" s="31">
        <f t="shared" si="7"/>
        <v>158975</v>
      </c>
      <c r="X6" s="13">
        <f t="shared" si="8"/>
        <v>148681</v>
      </c>
      <c r="Y6" s="14">
        <f t="shared" si="9"/>
        <v>307656</v>
      </c>
    </row>
    <row r="7" spans="1:25" ht="17.25" customHeight="1">
      <c r="A7" s="11" t="s">
        <v>3</v>
      </c>
      <c r="B7" s="12">
        <v>43693</v>
      </c>
      <c r="C7" s="13">
        <v>40833</v>
      </c>
      <c r="D7" s="14">
        <f t="shared" si="0"/>
        <v>84526</v>
      </c>
      <c r="E7" s="12">
        <v>20600</v>
      </c>
      <c r="F7" s="13">
        <v>19680</v>
      </c>
      <c r="G7" s="14">
        <f t="shared" si="1"/>
        <v>40280</v>
      </c>
      <c r="H7" s="12">
        <v>20164</v>
      </c>
      <c r="I7" s="13">
        <v>19559</v>
      </c>
      <c r="J7" s="14">
        <f t="shared" si="2"/>
        <v>39723</v>
      </c>
      <c r="K7" s="31">
        <v>9228</v>
      </c>
      <c r="L7" s="13">
        <v>8846</v>
      </c>
      <c r="M7" s="13">
        <f t="shared" si="3"/>
        <v>18074</v>
      </c>
      <c r="N7" s="31">
        <v>26573</v>
      </c>
      <c r="O7" s="13">
        <v>25170</v>
      </c>
      <c r="P7" s="14">
        <f t="shared" si="4"/>
        <v>51743</v>
      </c>
      <c r="Q7" s="12">
        <v>18109</v>
      </c>
      <c r="R7" s="13">
        <v>17060</v>
      </c>
      <c r="S7" s="14">
        <f t="shared" si="5"/>
        <v>35169</v>
      </c>
      <c r="T7" s="12">
        <v>23450</v>
      </c>
      <c r="U7" s="13">
        <v>22514</v>
      </c>
      <c r="V7" s="12">
        <f t="shared" si="6"/>
        <v>45964</v>
      </c>
      <c r="W7" s="31">
        <f t="shared" si="7"/>
        <v>161817</v>
      </c>
      <c r="X7" s="13">
        <f t="shared" si="8"/>
        <v>153662</v>
      </c>
      <c r="Y7" s="14">
        <f t="shared" si="9"/>
        <v>315479</v>
      </c>
    </row>
    <row r="8" spans="1:25" ht="17.25" customHeight="1">
      <c r="A8" s="11" t="s">
        <v>4</v>
      </c>
      <c r="B8" s="12">
        <v>53690</v>
      </c>
      <c r="C8" s="13">
        <v>47913</v>
      </c>
      <c r="D8" s="14">
        <f t="shared" si="0"/>
        <v>101603</v>
      </c>
      <c r="E8" s="12">
        <v>23857</v>
      </c>
      <c r="F8" s="13">
        <v>22800</v>
      </c>
      <c r="G8" s="14">
        <f t="shared" si="1"/>
        <v>46657</v>
      </c>
      <c r="H8" s="12">
        <v>21241</v>
      </c>
      <c r="I8" s="13">
        <v>21031</v>
      </c>
      <c r="J8" s="14">
        <f t="shared" si="2"/>
        <v>42272</v>
      </c>
      <c r="K8" s="31">
        <v>9790</v>
      </c>
      <c r="L8" s="13">
        <v>9560</v>
      </c>
      <c r="M8" s="13">
        <f t="shared" si="3"/>
        <v>19350</v>
      </c>
      <c r="N8" s="31">
        <v>28047</v>
      </c>
      <c r="O8" s="13">
        <v>27349</v>
      </c>
      <c r="P8" s="14">
        <f t="shared" si="4"/>
        <v>55396</v>
      </c>
      <c r="Q8" s="12">
        <v>21374</v>
      </c>
      <c r="R8" s="13">
        <v>18989</v>
      </c>
      <c r="S8" s="14">
        <f t="shared" si="5"/>
        <v>40363</v>
      </c>
      <c r="T8" s="12">
        <v>25812</v>
      </c>
      <c r="U8" s="13">
        <v>24718</v>
      </c>
      <c r="V8" s="12">
        <f t="shared" si="6"/>
        <v>50530</v>
      </c>
      <c r="W8" s="31">
        <f t="shared" si="7"/>
        <v>183811</v>
      </c>
      <c r="X8" s="13">
        <f t="shared" si="8"/>
        <v>172360</v>
      </c>
      <c r="Y8" s="14">
        <f t="shared" si="9"/>
        <v>356171</v>
      </c>
    </row>
    <row r="9" spans="1:25" ht="17.25" customHeight="1">
      <c r="A9" s="11" t="s">
        <v>5</v>
      </c>
      <c r="B9" s="12">
        <v>53395</v>
      </c>
      <c r="C9" s="13">
        <v>51564</v>
      </c>
      <c r="D9" s="14">
        <f t="shared" si="0"/>
        <v>104959</v>
      </c>
      <c r="E9" s="12">
        <v>27504</v>
      </c>
      <c r="F9" s="13">
        <v>26196</v>
      </c>
      <c r="G9" s="14">
        <f t="shared" si="1"/>
        <v>53700</v>
      </c>
      <c r="H9" s="12">
        <v>21782</v>
      </c>
      <c r="I9" s="13">
        <v>21827</v>
      </c>
      <c r="J9" s="14">
        <f t="shared" si="2"/>
        <v>43609</v>
      </c>
      <c r="K9" s="31">
        <v>10421</v>
      </c>
      <c r="L9" s="13">
        <v>10189</v>
      </c>
      <c r="M9" s="13">
        <f t="shared" si="3"/>
        <v>20610</v>
      </c>
      <c r="N9" s="31">
        <v>28170</v>
      </c>
      <c r="O9" s="13">
        <v>28366</v>
      </c>
      <c r="P9" s="14">
        <f t="shared" si="4"/>
        <v>56536</v>
      </c>
      <c r="Q9" s="12">
        <v>21368</v>
      </c>
      <c r="R9" s="13">
        <v>20111</v>
      </c>
      <c r="S9" s="14">
        <f t="shared" si="5"/>
        <v>41479</v>
      </c>
      <c r="T9" s="12">
        <v>26653</v>
      </c>
      <c r="U9" s="13">
        <v>26049</v>
      </c>
      <c r="V9" s="12">
        <f t="shared" si="6"/>
        <v>52702</v>
      </c>
      <c r="W9" s="31">
        <f t="shared" si="7"/>
        <v>189293</v>
      </c>
      <c r="X9" s="13">
        <f t="shared" si="8"/>
        <v>184302</v>
      </c>
      <c r="Y9" s="14">
        <f t="shared" si="9"/>
        <v>373595</v>
      </c>
    </row>
    <row r="10" spans="1:25" ht="17.25" customHeight="1">
      <c r="A10" s="11" t="s">
        <v>6</v>
      </c>
      <c r="B10" s="12">
        <v>56259</v>
      </c>
      <c r="C10" s="13">
        <v>57085</v>
      </c>
      <c r="D10" s="14">
        <f t="shared" si="0"/>
        <v>113344</v>
      </c>
      <c r="E10" s="12">
        <v>28262</v>
      </c>
      <c r="F10" s="13">
        <v>27946</v>
      </c>
      <c r="G10" s="14">
        <f t="shared" si="1"/>
        <v>56208</v>
      </c>
      <c r="H10" s="12">
        <v>23369</v>
      </c>
      <c r="I10" s="13">
        <v>24064</v>
      </c>
      <c r="J10" s="14">
        <f t="shared" si="2"/>
        <v>47433</v>
      </c>
      <c r="K10" s="31">
        <v>10455</v>
      </c>
      <c r="L10" s="13">
        <v>10183</v>
      </c>
      <c r="M10" s="13">
        <f t="shared" si="3"/>
        <v>20638</v>
      </c>
      <c r="N10" s="31">
        <v>29562</v>
      </c>
      <c r="O10" s="13">
        <v>30245</v>
      </c>
      <c r="P10" s="14">
        <f t="shared" si="4"/>
        <v>59807</v>
      </c>
      <c r="Q10" s="12">
        <v>20979</v>
      </c>
      <c r="R10" s="13">
        <v>20263</v>
      </c>
      <c r="S10" s="14">
        <f t="shared" si="5"/>
        <v>41242</v>
      </c>
      <c r="T10" s="12">
        <v>26603</v>
      </c>
      <c r="U10" s="13">
        <v>25996</v>
      </c>
      <c r="V10" s="12">
        <f t="shared" si="6"/>
        <v>52599</v>
      </c>
      <c r="W10" s="31">
        <f t="shared" si="7"/>
        <v>195489</v>
      </c>
      <c r="X10" s="13">
        <f t="shared" si="8"/>
        <v>195782</v>
      </c>
      <c r="Y10" s="14">
        <f t="shared" si="9"/>
        <v>391271</v>
      </c>
    </row>
    <row r="11" spans="1:25" ht="17.25" customHeight="1">
      <c r="A11" s="11" t="s">
        <v>7</v>
      </c>
      <c r="B11" s="12">
        <v>52462</v>
      </c>
      <c r="C11" s="13">
        <v>54297</v>
      </c>
      <c r="D11" s="14">
        <f t="shared" si="0"/>
        <v>106759</v>
      </c>
      <c r="E11" s="12">
        <v>25186</v>
      </c>
      <c r="F11" s="13">
        <v>25486</v>
      </c>
      <c r="G11" s="14">
        <f t="shared" si="1"/>
        <v>50672</v>
      </c>
      <c r="H11" s="12">
        <v>22832</v>
      </c>
      <c r="I11" s="13">
        <v>23519</v>
      </c>
      <c r="J11" s="14">
        <f t="shared" si="2"/>
        <v>46351</v>
      </c>
      <c r="K11" s="31">
        <v>9865</v>
      </c>
      <c r="L11" s="13">
        <v>9704</v>
      </c>
      <c r="M11" s="13">
        <f t="shared" si="3"/>
        <v>19569</v>
      </c>
      <c r="N11" s="31">
        <v>28707</v>
      </c>
      <c r="O11" s="13">
        <v>29269</v>
      </c>
      <c r="P11" s="14">
        <f t="shared" si="4"/>
        <v>57976</v>
      </c>
      <c r="Q11" s="12">
        <v>19734</v>
      </c>
      <c r="R11" s="13">
        <v>20047</v>
      </c>
      <c r="S11" s="14">
        <f t="shared" si="5"/>
        <v>39781</v>
      </c>
      <c r="T11" s="12">
        <v>23961</v>
      </c>
      <c r="U11" s="13">
        <v>23582</v>
      </c>
      <c r="V11" s="12">
        <f t="shared" si="6"/>
        <v>47543</v>
      </c>
      <c r="W11" s="31">
        <f t="shared" si="7"/>
        <v>182747</v>
      </c>
      <c r="X11" s="13">
        <f t="shared" si="8"/>
        <v>185904</v>
      </c>
      <c r="Y11" s="14">
        <f t="shared" si="9"/>
        <v>368651</v>
      </c>
    </row>
    <row r="12" spans="1:25" ht="17.25" customHeight="1">
      <c r="A12" s="11" t="s">
        <v>8</v>
      </c>
      <c r="B12" s="12">
        <v>44090</v>
      </c>
      <c r="C12" s="13">
        <v>45567</v>
      </c>
      <c r="D12" s="14">
        <f t="shared" si="0"/>
        <v>89657</v>
      </c>
      <c r="E12" s="12">
        <v>19782</v>
      </c>
      <c r="F12" s="13">
        <v>20888</v>
      </c>
      <c r="G12" s="14">
        <f t="shared" si="1"/>
        <v>40670</v>
      </c>
      <c r="H12" s="12">
        <v>19862</v>
      </c>
      <c r="I12" s="13">
        <v>20282</v>
      </c>
      <c r="J12" s="14">
        <f t="shared" si="2"/>
        <v>40144</v>
      </c>
      <c r="K12" s="31">
        <v>8820</v>
      </c>
      <c r="L12" s="13">
        <v>8640</v>
      </c>
      <c r="M12" s="13">
        <f t="shared" si="3"/>
        <v>17460</v>
      </c>
      <c r="N12" s="31">
        <v>23726</v>
      </c>
      <c r="O12" s="13">
        <v>24526</v>
      </c>
      <c r="P12" s="14">
        <f t="shared" si="4"/>
        <v>48252</v>
      </c>
      <c r="Q12" s="12">
        <v>16919</v>
      </c>
      <c r="R12" s="13">
        <v>16804</v>
      </c>
      <c r="S12" s="14">
        <f t="shared" si="5"/>
        <v>33723</v>
      </c>
      <c r="T12" s="12">
        <v>19772</v>
      </c>
      <c r="U12" s="13">
        <v>19366</v>
      </c>
      <c r="V12" s="12">
        <f t="shared" si="6"/>
        <v>39138</v>
      </c>
      <c r="W12" s="31">
        <f t="shared" si="7"/>
        <v>152971</v>
      </c>
      <c r="X12" s="13">
        <f t="shared" si="8"/>
        <v>156073</v>
      </c>
      <c r="Y12" s="14">
        <f t="shared" si="9"/>
        <v>309044</v>
      </c>
    </row>
    <row r="13" spans="1:25" ht="17.25" customHeight="1">
      <c r="A13" s="11" t="s">
        <v>9</v>
      </c>
      <c r="B13" s="12">
        <v>33857</v>
      </c>
      <c r="C13" s="13">
        <v>36790</v>
      </c>
      <c r="D13" s="14">
        <f t="shared" si="0"/>
        <v>70647</v>
      </c>
      <c r="E13" s="12">
        <v>14503</v>
      </c>
      <c r="F13" s="13">
        <v>15169</v>
      </c>
      <c r="G13" s="14">
        <f t="shared" si="1"/>
        <v>29672</v>
      </c>
      <c r="H13" s="12">
        <v>15184</v>
      </c>
      <c r="I13" s="13">
        <v>15811</v>
      </c>
      <c r="J13" s="14">
        <f t="shared" si="2"/>
        <v>30995</v>
      </c>
      <c r="K13" s="31">
        <v>7062</v>
      </c>
      <c r="L13" s="13">
        <v>7222</v>
      </c>
      <c r="M13" s="13">
        <f t="shared" si="3"/>
        <v>14284</v>
      </c>
      <c r="N13" s="31">
        <v>19301</v>
      </c>
      <c r="O13" s="13">
        <v>20476</v>
      </c>
      <c r="P13" s="14">
        <f t="shared" si="4"/>
        <v>39777</v>
      </c>
      <c r="Q13" s="12">
        <v>13021</v>
      </c>
      <c r="R13" s="13">
        <v>13793</v>
      </c>
      <c r="S13" s="14">
        <f t="shared" si="5"/>
        <v>26814</v>
      </c>
      <c r="T13" s="12">
        <v>15319</v>
      </c>
      <c r="U13" s="13">
        <v>15212</v>
      </c>
      <c r="V13" s="12">
        <f t="shared" si="6"/>
        <v>30531</v>
      </c>
      <c r="W13" s="31">
        <f t="shared" si="7"/>
        <v>118247</v>
      </c>
      <c r="X13" s="13">
        <f t="shared" si="8"/>
        <v>124473</v>
      </c>
      <c r="Y13" s="14">
        <f t="shared" si="9"/>
        <v>242720</v>
      </c>
    </row>
    <row r="14" spans="1:25" ht="17.25" customHeight="1">
      <c r="A14" s="11" t="s">
        <v>10</v>
      </c>
      <c r="B14" s="12">
        <v>24246</v>
      </c>
      <c r="C14" s="13">
        <v>26668</v>
      </c>
      <c r="D14" s="14">
        <f t="shared" si="0"/>
        <v>50914</v>
      </c>
      <c r="E14" s="12">
        <v>10225</v>
      </c>
      <c r="F14" s="13">
        <v>10975</v>
      </c>
      <c r="G14" s="14">
        <f t="shared" si="1"/>
        <v>21200</v>
      </c>
      <c r="H14" s="12">
        <v>11179</v>
      </c>
      <c r="I14" s="13">
        <v>11407</v>
      </c>
      <c r="J14" s="14">
        <f t="shared" si="2"/>
        <v>22586</v>
      </c>
      <c r="K14" s="31">
        <v>5574</v>
      </c>
      <c r="L14" s="13">
        <v>5562</v>
      </c>
      <c r="M14" s="13">
        <f t="shared" si="3"/>
        <v>11136</v>
      </c>
      <c r="N14" s="31">
        <v>14922</v>
      </c>
      <c r="O14" s="13">
        <v>16334</v>
      </c>
      <c r="P14" s="14">
        <f t="shared" si="4"/>
        <v>31256</v>
      </c>
      <c r="Q14" s="12">
        <v>9767</v>
      </c>
      <c r="R14" s="13">
        <v>10642</v>
      </c>
      <c r="S14" s="14">
        <f t="shared" si="5"/>
        <v>20409</v>
      </c>
      <c r="T14" s="12">
        <v>11164</v>
      </c>
      <c r="U14" s="13">
        <v>11435</v>
      </c>
      <c r="V14" s="12">
        <f t="shared" si="6"/>
        <v>22599</v>
      </c>
      <c r="W14" s="31">
        <f t="shared" si="7"/>
        <v>87077</v>
      </c>
      <c r="X14" s="13">
        <f t="shared" si="8"/>
        <v>93023</v>
      </c>
      <c r="Y14" s="14">
        <f t="shared" si="9"/>
        <v>180100</v>
      </c>
    </row>
    <row r="15" spans="1:25" ht="17.25" customHeight="1">
      <c r="A15" s="11" t="s">
        <v>11</v>
      </c>
      <c r="B15" s="12">
        <v>17846</v>
      </c>
      <c r="C15" s="13">
        <v>19132</v>
      </c>
      <c r="D15" s="14">
        <f t="shared" si="0"/>
        <v>36978</v>
      </c>
      <c r="E15" s="12">
        <v>7828</v>
      </c>
      <c r="F15" s="13">
        <v>7834</v>
      </c>
      <c r="G15" s="14">
        <f t="shared" si="1"/>
        <v>15662</v>
      </c>
      <c r="H15" s="12">
        <v>8255</v>
      </c>
      <c r="I15" s="13">
        <v>8090</v>
      </c>
      <c r="J15" s="14">
        <f t="shared" si="2"/>
        <v>16345</v>
      </c>
      <c r="K15" s="31">
        <v>4234</v>
      </c>
      <c r="L15" s="13">
        <v>4119</v>
      </c>
      <c r="M15" s="13">
        <f t="shared" si="3"/>
        <v>8353</v>
      </c>
      <c r="N15" s="31">
        <v>10775</v>
      </c>
      <c r="O15" s="13">
        <v>11918</v>
      </c>
      <c r="P15" s="14">
        <f t="shared" si="4"/>
        <v>22693</v>
      </c>
      <c r="Q15" s="12">
        <v>7288</v>
      </c>
      <c r="R15" s="13">
        <v>7755</v>
      </c>
      <c r="S15" s="14">
        <f t="shared" si="5"/>
        <v>15043</v>
      </c>
      <c r="T15" s="12">
        <v>8055</v>
      </c>
      <c r="U15" s="13">
        <v>8363</v>
      </c>
      <c r="V15" s="12">
        <f t="shared" si="6"/>
        <v>16418</v>
      </c>
      <c r="W15" s="31">
        <f t="shared" si="7"/>
        <v>64281</v>
      </c>
      <c r="X15" s="13">
        <f t="shared" si="8"/>
        <v>67211</v>
      </c>
      <c r="Y15" s="14">
        <f t="shared" si="9"/>
        <v>131492</v>
      </c>
    </row>
    <row r="16" spans="1:25" ht="17.25" customHeight="1">
      <c r="A16" s="11" t="s">
        <v>12</v>
      </c>
      <c r="B16" s="12">
        <v>17576</v>
      </c>
      <c r="C16" s="13">
        <v>18209</v>
      </c>
      <c r="D16" s="14">
        <f t="shared" si="0"/>
        <v>35785</v>
      </c>
      <c r="E16" s="12">
        <v>10657</v>
      </c>
      <c r="F16" s="13">
        <v>11132</v>
      </c>
      <c r="G16" s="14">
        <f t="shared" si="1"/>
        <v>21789</v>
      </c>
      <c r="H16" s="12">
        <v>9607</v>
      </c>
      <c r="I16" s="13">
        <v>9927</v>
      </c>
      <c r="J16" s="14">
        <f t="shared" si="2"/>
        <v>19534</v>
      </c>
      <c r="K16" s="31">
        <v>4192</v>
      </c>
      <c r="L16" s="13">
        <v>3971</v>
      </c>
      <c r="M16" s="13">
        <f t="shared" si="3"/>
        <v>8163</v>
      </c>
      <c r="N16" s="31">
        <v>11023</v>
      </c>
      <c r="O16" s="13">
        <v>12372</v>
      </c>
      <c r="P16" s="14">
        <f t="shared" si="4"/>
        <v>23395</v>
      </c>
      <c r="Q16" s="12">
        <v>7874</v>
      </c>
      <c r="R16" s="13">
        <v>9061</v>
      </c>
      <c r="S16" s="14">
        <f t="shared" si="5"/>
        <v>16935</v>
      </c>
      <c r="T16" s="12">
        <v>8186</v>
      </c>
      <c r="U16" s="13">
        <v>8663</v>
      </c>
      <c r="V16" s="12">
        <f t="shared" si="6"/>
        <v>16849</v>
      </c>
      <c r="W16" s="31">
        <f t="shared" si="7"/>
        <v>69115</v>
      </c>
      <c r="X16" s="13">
        <f t="shared" si="8"/>
        <v>73335</v>
      </c>
      <c r="Y16" s="14">
        <f t="shared" si="9"/>
        <v>142450</v>
      </c>
    </row>
    <row r="17" spans="1:25" ht="17.25" customHeight="1">
      <c r="A17" s="11" t="s">
        <v>13</v>
      </c>
      <c r="B17" s="12">
        <v>13535</v>
      </c>
      <c r="C17" s="13">
        <v>14767</v>
      </c>
      <c r="D17" s="14">
        <f t="shared" si="0"/>
        <v>28302</v>
      </c>
      <c r="E17" s="12">
        <v>7947</v>
      </c>
      <c r="F17" s="13">
        <v>8789</v>
      </c>
      <c r="G17" s="14">
        <f t="shared" si="1"/>
        <v>16736</v>
      </c>
      <c r="H17" s="12">
        <v>7756</v>
      </c>
      <c r="I17" s="13">
        <v>8361</v>
      </c>
      <c r="J17" s="14">
        <f t="shared" si="2"/>
        <v>16117</v>
      </c>
      <c r="K17" s="31">
        <v>3115</v>
      </c>
      <c r="L17" s="13">
        <v>3240</v>
      </c>
      <c r="M17" s="13">
        <f t="shared" si="3"/>
        <v>6355</v>
      </c>
      <c r="N17" s="31">
        <v>8694</v>
      </c>
      <c r="O17" s="13">
        <v>10155</v>
      </c>
      <c r="P17" s="14">
        <f t="shared" si="4"/>
        <v>18849</v>
      </c>
      <c r="Q17" s="12">
        <v>6543</v>
      </c>
      <c r="R17" s="13">
        <v>7403</v>
      </c>
      <c r="S17" s="14">
        <f t="shared" si="5"/>
        <v>13946</v>
      </c>
      <c r="T17" s="12">
        <v>6109</v>
      </c>
      <c r="U17" s="13">
        <v>6928</v>
      </c>
      <c r="V17" s="12">
        <f t="shared" si="6"/>
        <v>13037</v>
      </c>
      <c r="W17" s="31">
        <f t="shared" si="7"/>
        <v>53699</v>
      </c>
      <c r="X17" s="13">
        <f t="shared" si="8"/>
        <v>59643</v>
      </c>
      <c r="Y17" s="14">
        <f t="shared" si="9"/>
        <v>113342</v>
      </c>
    </row>
    <row r="18" spans="1:25" ht="17.25" customHeight="1">
      <c r="A18" s="11" t="s">
        <v>14</v>
      </c>
      <c r="B18" s="12">
        <v>9040</v>
      </c>
      <c r="C18" s="13">
        <v>10522</v>
      </c>
      <c r="D18" s="14">
        <f t="shared" si="0"/>
        <v>19562</v>
      </c>
      <c r="E18" s="12">
        <v>4997</v>
      </c>
      <c r="F18" s="13">
        <v>6250</v>
      </c>
      <c r="G18" s="14">
        <f t="shared" si="1"/>
        <v>11247</v>
      </c>
      <c r="H18" s="12">
        <v>5255</v>
      </c>
      <c r="I18" s="13">
        <v>6172</v>
      </c>
      <c r="J18" s="14">
        <f t="shared" si="2"/>
        <v>11427</v>
      </c>
      <c r="K18" s="31">
        <v>2118</v>
      </c>
      <c r="L18" s="13">
        <v>2332</v>
      </c>
      <c r="M18" s="13">
        <f t="shared" si="3"/>
        <v>4450</v>
      </c>
      <c r="N18" s="31">
        <v>6203</v>
      </c>
      <c r="O18" s="13">
        <v>8176</v>
      </c>
      <c r="P18" s="14">
        <f t="shared" si="4"/>
        <v>14379</v>
      </c>
      <c r="Q18" s="12">
        <v>4519</v>
      </c>
      <c r="R18" s="13">
        <v>5804</v>
      </c>
      <c r="S18" s="14">
        <f t="shared" si="5"/>
        <v>10323</v>
      </c>
      <c r="T18" s="12">
        <v>4160</v>
      </c>
      <c r="U18" s="13">
        <v>4781</v>
      </c>
      <c r="V18" s="12">
        <f t="shared" si="6"/>
        <v>8941</v>
      </c>
      <c r="W18" s="31">
        <f t="shared" si="7"/>
        <v>36292</v>
      </c>
      <c r="X18" s="13">
        <f t="shared" si="8"/>
        <v>44037</v>
      </c>
      <c r="Y18" s="14">
        <f t="shared" si="9"/>
        <v>80329</v>
      </c>
    </row>
    <row r="19" spans="1:25" ht="17.25" customHeight="1">
      <c r="A19" s="11" t="s">
        <v>102</v>
      </c>
      <c r="B19" s="12">
        <v>4971</v>
      </c>
      <c r="C19" s="13">
        <v>6357</v>
      </c>
      <c r="D19" s="14">
        <f t="shared" si="0"/>
        <v>11328</v>
      </c>
      <c r="E19" s="12">
        <v>2581</v>
      </c>
      <c r="F19" s="13">
        <v>3556</v>
      </c>
      <c r="G19" s="14">
        <f t="shared" si="1"/>
        <v>6137</v>
      </c>
      <c r="H19" s="12">
        <v>2999</v>
      </c>
      <c r="I19" s="13">
        <v>3849</v>
      </c>
      <c r="J19" s="14">
        <f t="shared" si="2"/>
        <v>6848</v>
      </c>
      <c r="K19" s="31">
        <v>1164</v>
      </c>
      <c r="L19" s="13">
        <v>1374</v>
      </c>
      <c r="M19" s="13">
        <f t="shared" si="3"/>
        <v>2538</v>
      </c>
      <c r="N19" s="31">
        <v>3856</v>
      </c>
      <c r="O19" s="13">
        <v>5502</v>
      </c>
      <c r="P19" s="14">
        <f t="shared" si="4"/>
        <v>9358</v>
      </c>
      <c r="Q19" s="12">
        <v>2885</v>
      </c>
      <c r="R19" s="13">
        <v>3644</v>
      </c>
      <c r="S19" s="14">
        <f t="shared" si="5"/>
        <v>6529</v>
      </c>
      <c r="T19" s="12">
        <v>2378</v>
      </c>
      <c r="U19" s="13">
        <v>2742</v>
      </c>
      <c r="V19" s="12">
        <f t="shared" si="6"/>
        <v>5120</v>
      </c>
      <c r="W19" s="31">
        <f t="shared" si="7"/>
        <v>20834</v>
      </c>
      <c r="X19" s="13">
        <f t="shared" si="8"/>
        <v>27024</v>
      </c>
      <c r="Y19" s="14">
        <f t="shared" si="9"/>
        <v>47858</v>
      </c>
    </row>
    <row r="20" spans="1:25" ht="17.25" customHeight="1">
      <c r="A20" s="11" t="s">
        <v>103</v>
      </c>
      <c r="B20" s="12">
        <v>2625</v>
      </c>
      <c r="C20" s="13">
        <v>3647</v>
      </c>
      <c r="D20" s="14">
        <f t="shared" si="0"/>
        <v>6272</v>
      </c>
      <c r="E20" s="12">
        <v>1195</v>
      </c>
      <c r="F20" s="13">
        <v>1955</v>
      </c>
      <c r="G20" s="14">
        <f t="shared" si="1"/>
        <v>3150</v>
      </c>
      <c r="H20" s="12">
        <v>1388</v>
      </c>
      <c r="I20" s="13">
        <v>2102</v>
      </c>
      <c r="J20" s="14">
        <f t="shared" si="2"/>
        <v>3490</v>
      </c>
      <c r="K20" s="31">
        <v>569</v>
      </c>
      <c r="L20" s="13">
        <v>741</v>
      </c>
      <c r="M20" s="13">
        <f t="shared" si="3"/>
        <v>1310</v>
      </c>
      <c r="N20" s="31">
        <v>2256</v>
      </c>
      <c r="O20" s="13">
        <v>3476</v>
      </c>
      <c r="P20" s="14">
        <f t="shared" si="4"/>
        <v>5732</v>
      </c>
      <c r="Q20" s="12">
        <v>1413</v>
      </c>
      <c r="R20" s="13">
        <v>2113</v>
      </c>
      <c r="S20" s="14">
        <f t="shared" si="5"/>
        <v>3526</v>
      </c>
      <c r="T20" s="12">
        <v>1106</v>
      </c>
      <c r="U20" s="13">
        <v>1463</v>
      </c>
      <c r="V20" s="12">
        <f t="shared" si="6"/>
        <v>2569</v>
      </c>
      <c r="W20" s="31">
        <f t="shared" si="7"/>
        <v>10552</v>
      </c>
      <c r="X20" s="13">
        <f t="shared" si="8"/>
        <v>15497</v>
      </c>
      <c r="Y20" s="14">
        <f t="shared" si="9"/>
        <v>26049</v>
      </c>
    </row>
    <row r="21" spans="1:25" ht="17.25" customHeight="1">
      <c r="A21" s="7" t="s">
        <v>104</v>
      </c>
      <c r="B21" s="1">
        <v>2556</v>
      </c>
      <c r="C21" s="15">
        <v>3766</v>
      </c>
      <c r="D21" s="9">
        <f t="shared" si="0"/>
        <v>6322</v>
      </c>
      <c r="E21" s="1">
        <v>1007</v>
      </c>
      <c r="F21" s="15">
        <v>1677</v>
      </c>
      <c r="G21" s="9">
        <f t="shared" si="1"/>
        <v>2684</v>
      </c>
      <c r="H21" s="1">
        <v>1215</v>
      </c>
      <c r="I21" s="15">
        <v>1900</v>
      </c>
      <c r="J21" s="9">
        <f t="shared" si="2"/>
        <v>3115</v>
      </c>
      <c r="K21" s="32">
        <v>526</v>
      </c>
      <c r="L21" s="15">
        <v>744</v>
      </c>
      <c r="M21" s="15">
        <f t="shared" si="3"/>
        <v>1270</v>
      </c>
      <c r="N21" s="32">
        <v>2383</v>
      </c>
      <c r="O21" s="15">
        <v>3911</v>
      </c>
      <c r="P21" s="9">
        <f t="shared" si="4"/>
        <v>6294</v>
      </c>
      <c r="Q21" s="1">
        <v>1397</v>
      </c>
      <c r="R21" s="15">
        <v>2369</v>
      </c>
      <c r="S21" s="9">
        <f t="shared" si="5"/>
        <v>3766</v>
      </c>
      <c r="T21" s="1">
        <v>1134</v>
      </c>
      <c r="U21" s="15">
        <v>14891</v>
      </c>
      <c r="V21" s="1">
        <f t="shared" si="6"/>
        <v>16025</v>
      </c>
      <c r="W21" s="15">
        <f t="shared" si="7"/>
        <v>10218</v>
      </c>
      <c r="X21" s="15">
        <f t="shared" si="8"/>
        <v>29258</v>
      </c>
      <c r="Y21" s="9">
        <f t="shared" si="9"/>
        <v>39476</v>
      </c>
    </row>
    <row r="22" spans="1:27" s="24" customFormat="1" ht="17.25" customHeight="1">
      <c r="A22" s="40" t="s">
        <v>18</v>
      </c>
      <c r="B22" s="20">
        <f>SUM(B4:B21)</f>
        <v>560773</v>
      </c>
      <c r="C22" s="28">
        <f>SUM(C4:C21)</f>
        <v>556286</v>
      </c>
      <c r="D22" s="21">
        <f t="shared" si="0"/>
        <v>1117059</v>
      </c>
      <c r="E22" s="20">
        <f>SUM(E4:E21)</f>
        <v>270433</v>
      </c>
      <c r="F22" s="28">
        <f>SUM(F4:F21)</f>
        <v>271020</v>
      </c>
      <c r="G22" s="21">
        <f t="shared" si="1"/>
        <v>541453</v>
      </c>
      <c r="H22" s="20">
        <f>SUM(H4:H21)</f>
        <v>250362</v>
      </c>
      <c r="I22" s="28">
        <f>SUM(I4:I21)</f>
        <v>252569</v>
      </c>
      <c r="J22" s="21">
        <f t="shared" si="2"/>
        <v>502931</v>
      </c>
      <c r="K22" s="38">
        <f>SUM(K4:K21)</f>
        <v>113581</v>
      </c>
      <c r="L22" s="28">
        <f>SUM(L4:L21)</f>
        <v>111237</v>
      </c>
      <c r="M22" s="28">
        <f t="shared" si="3"/>
        <v>224818</v>
      </c>
      <c r="N22" s="38">
        <f>SUM(N4:N21)</f>
        <v>319028</v>
      </c>
      <c r="O22" s="28">
        <f>SUM(O4:O21)</f>
        <v>327849</v>
      </c>
      <c r="P22" s="21">
        <f t="shared" si="4"/>
        <v>646877</v>
      </c>
      <c r="Q22" s="20">
        <f>SUM(Q4:Q21)</f>
        <v>225913</v>
      </c>
      <c r="R22" s="28">
        <f>SUM(R4:R21)</f>
        <v>224737</v>
      </c>
      <c r="S22" s="21">
        <f t="shared" si="5"/>
        <v>450650</v>
      </c>
      <c r="T22" s="20">
        <f>SUM(T4:T21)</f>
        <v>270577</v>
      </c>
      <c r="U22" s="28">
        <v>266347</v>
      </c>
      <c r="V22" s="20">
        <f t="shared" si="6"/>
        <v>536924</v>
      </c>
      <c r="W22" s="28">
        <f>SUM(W4:W21)</f>
        <v>2010667</v>
      </c>
      <c r="X22" s="28">
        <f t="shared" si="8"/>
        <v>2010045</v>
      </c>
      <c r="Y22" s="21">
        <f t="shared" si="9"/>
        <v>4020712</v>
      </c>
      <c r="Z22" s="54"/>
      <c r="AA22" s="54"/>
    </row>
    <row r="23" ht="21.75" customHeight="1">
      <c r="U23" s="75"/>
    </row>
  </sheetData>
  <mergeCells count="8">
    <mergeCell ref="W1:Y1"/>
    <mergeCell ref="T1:V1"/>
    <mergeCell ref="Q1:S1"/>
    <mergeCell ref="N1:P1"/>
    <mergeCell ref="K1:M1"/>
    <mergeCell ref="H1:J1"/>
    <mergeCell ref="E1:G1"/>
    <mergeCell ref="B1:D1"/>
  </mergeCells>
  <printOptions horizontalCentered="1"/>
  <pageMargins left="0.984251968503937" right="0.3937007874015748" top="1.3779527559055118" bottom="0.7874015748031497" header="0.5118110236220472" footer="0.5118110236220472"/>
  <pageSetup horizontalDpi="300" verticalDpi="300" orientation="landscape" paperSize="9" r:id="rId1"/>
  <headerFooter alignWithMargins="0">
    <oddHeader>&amp;C&amp;"AngsanaUPC,Regular"&amp;14
เขต 3 (พ.ศ. 2545)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O23"/>
  <sheetViews>
    <sheetView workbookViewId="0" topLeftCell="A1">
      <selection activeCell="G10" sqref="G10"/>
    </sheetView>
  </sheetViews>
  <sheetFormatPr defaultColWidth="9.140625" defaultRowHeight="12.75"/>
  <cols>
    <col min="1" max="1" width="14.421875" style="35" customWidth="1"/>
    <col min="2" max="2" width="10.00390625" style="57" customWidth="1"/>
    <col min="3" max="7" width="10.00390625" style="35" customWidth="1"/>
    <col min="8" max="8" width="10.00390625" style="34" customWidth="1"/>
    <col min="9" max="19" width="10.00390625" style="35" customWidth="1"/>
    <col min="20" max="20" width="10.00390625" style="57" customWidth="1"/>
    <col min="21" max="22" width="10.00390625" style="17" customWidth="1"/>
    <col min="23" max="23" width="10.7109375" style="2" customWidth="1"/>
    <col min="24" max="24" width="10.7109375" style="17" customWidth="1"/>
    <col min="25" max="16384" width="9.140625" style="35" customWidth="1"/>
  </cols>
  <sheetData>
    <row r="1" spans="1:41" s="24" customFormat="1" ht="24.75" customHeight="1">
      <c r="A1" s="19" t="s">
        <v>94</v>
      </c>
      <c r="B1" s="81" t="s">
        <v>87</v>
      </c>
      <c r="C1" s="82"/>
      <c r="D1" s="83"/>
      <c r="E1" s="81" t="s">
        <v>88</v>
      </c>
      <c r="F1" s="82"/>
      <c r="G1" s="83"/>
      <c r="H1" s="20"/>
      <c r="I1" s="20" t="s">
        <v>89</v>
      </c>
      <c r="J1" s="21"/>
      <c r="K1" s="38"/>
      <c r="L1" s="20" t="s">
        <v>90</v>
      </c>
      <c r="M1" s="21"/>
      <c r="N1" s="20"/>
      <c r="O1" s="20" t="s">
        <v>91</v>
      </c>
      <c r="P1" s="21"/>
      <c r="Q1" s="20"/>
      <c r="R1" s="20" t="s">
        <v>92</v>
      </c>
      <c r="S1" s="46"/>
      <c r="T1" s="20"/>
      <c r="U1" s="20" t="s">
        <v>18</v>
      </c>
      <c r="V1" s="4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</row>
    <row r="2" spans="1:22" s="24" customFormat="1" ht="21">
      <c r="A2" s="37"/>
      <c r="B2" s="27" t="s">
        <v>16</v>
      </c>
      <c r="C2" s="28" t="s">
        <v>17</v>
      </c>
      <c r="D2" s="29" t="s">
        <v>18</v>
      </c>
      <c r="E2" s="27" t="s">
        <v>16</v>
      </c>
      <c r="F2" s="28" t="s">
        <v>17</v>
      </c>
      <c r="G2" s="29" t="s">
        <v>18</v>
      </c>
      <c r="H2" s="27" t="s">
        <v>16</v>
      </c>
      <c r="I2" s="28" t="s">
        <v>17</v>
      </c>
      <c r="J2" s="29" t="s">
        <v>18</v>
      </c>
      <c r="K2" s="30" t="s">
        <v>16</v>
      </c>
      <c r="L2" s="28" t="s">
        <v>17</v>
      </c>
      <c r="M2" s="21" t="s">
        <v>18</v>
      </c>
      <c r="N2" s="27" t="s">
        <v>16</v>
      </c>
      <c r="O2" s="28" t="s">
        <v>17</v>
      </c>
      <c r="P2" s="29" t="s">
        <v>18</v>
      </c>
      <c r="Q2" s="27" t="s">
        <v>16</v>
      </c>
      <c r="R2" s="28" t="s">
        <v>17</v>
      </c>
      <c r="S2" s="40" t="s">
        <v>18</v>
      </c>
      <c r="T2" s="20" t="s">
        <v>16</v>
      </c>
      <c r="U2" s="28" t="s">
        <v>17</v>
      </c>
      <c r="V2" s="40" t="s">
        <v>18</v>
      </c>
    </row>
    <row r="3" spans="1:22" s="24" customFormat="1" ht="15" customHeight="1">
      <c r="A3" s="55"/>
      <c r="B3" s="23"/>
      <c r="C3" s="50"/>
      <c r="D3" s="51"/>
      <c r="E3" s="23"/>
      <c r="F3" s="50"/>
      <c r="G3" s="51"/>
      <c r="H3" s="23"/>
      <c r="I3" s="50"/>
      <c r="J3" s="51"/>
      <c r="K3" s="52"/>
      <c r="L3" s="50"/>
      <c r="M3" s="51"/>
      <c r="N3" s="23"/>
      <c r="O3" s="50"/>
      <c r="P3" s="51"/>
      <c r="Q3" s="23"/>
      <c r="R3" s="50"/>
      <c r="S3" s="56"/>
      <c r="T3" s="23"/>
      <c r="U3" s="50"/>
      <c r="V3" s="49"/>
    </row>
    <row r="4" spans="1:22" ht="17.25" customHeight="1">
      <c r="A4" s="11" t="s">
        <v>0</v>
      </c>
      <c r="B4" s="10">
        <v>25332</v>
      </c>
      <c r="C4" s="13">
        <v>23201</v>
      </c>
      <c r="D4" s="14">
        <f aca="true" t="shared" si="0" ref="D4:D22">SUM(B4:C4)</f>
        <v>48533</v>
      </c>
      <c r="E4" s="12">
        <v>6400</v>
      </c>
      <c r="F4" s="13">
        <v>6078</v>
      </c>
      <c r="G4" s="14">
        <f aca="true" t="shared" si="1" ref="G4:G22">SUM(E4:F4)</f>
        <v>12478</v>
      </c>
      <c r="H4" s="10">
        <v>10295</v>
      </c>
      <c r="I4" s="13">
        <v>9668</v>
      </c>
      <c r="J4" s="14">
        <f aca="true" t="shared" si="2" ref="J4:J22">SUM(H4:I4)</f>
        <v>19963</v>
      </c>
      <c r="K4" s="31">
        <v>22459</v>
      </c>
      <c r="L4" s="13">
        <v>20051</v>
      </c>
      <c r="M4" s="14">
        <f aca="true" t="shared" si="3" ref="M4:M22">SUM(K4:L4)</f>
        <v>42510</v>
      </c>
      <c r="N4" s="12">
        <v>8114</v>
      </c>
      <c r="O4" s="13">
        <v>7489</v>
      </c>
      <c r="P4" s="14">
        <f aca="true" t="shared" si="4" ref="P4:P22">SUM(N4:O4)</f>
        <v>15603</v>
      </c>
      <c r="Q4" s="12">
        <v>27674</v>
      </c>
      <c r="R4" s="13">
        <v>25878</v>
      </c>
      <c r="S4" s="14">
        <f aca="true" t="shared" si="5" ref="S4:S22">SUM(Q4:R4)</f>
        <v>53552</v>
      </c>
      <c r="T4" s="12">
        <f aca="true" t="shared" si="6" ref="T4:T21">B4+E4+H4+K4+N4+Q4</f>
        <v>100274</v>
      </c>
      <c r="U4" s="13">
        <f aca="true" t="shared" si="7" ref="U4:U22">C4+F4+I4+L4+O4+R4</f>
        <v>92365</v>
      </c>
      <c r="V4" s="13">
        <f aca="true" t="shared" si="8" ref="V4:V22">SUM(T4:U4)</f>
        <v>192639</v>
      </c>
    </row>
    <row r="5" spans="1:22" ht="17.25" customHeight="1">
      <c r="A5" s="11" t="s">
        <v>1</v>
      </c>
      <c r="B5" s="10">
        <v>28501</v>
      </c>
      <c r="C5" s="13">
        <v>26329</v>
      </c>
      <c r="D5" s="14">
        <f t="shared" si="0"/>
        <v>54830</v>
      </c>
      <c r="E5" s="12">
        <v>7678</v>
      </c>
      <c r="F5" s="13">
        <v>6960</v>
      </c>
      <c r="G5" s="14">
        <f t="shared" si="1"/>
        <v>14638</v>
      </c>
      <c r="H5" s="10">
        <v>12376</v>
      </c>
      <c r="I5" s="13">
        <v>11468</v>
      </c>
      <c r="J5" s="14">
        <f t="shared" si="2"/>
        <v>23844</v>
      </c>
      <c r="K5" s="31">
        <v>25194</v>
      </c>
      <c r="L5" s="13">
        <v>23718</v>
      </c>
      <c r="M5" s="14">
        <f t="shared" si="3"/>
        <v>48912</v>
      </c>
      <c r="N5" s="12">
        <v>9575</v>
      </c>
      <c r="O5" s="13">
        <v>8970</v>
      </c>
      <c r="P5" s="14">
        <f t="shared" si="4"/>
        <v>18545</v>
      </c>
      <c r="Q5" s="12">
        <v>32267</v>
      </c>
      <c r="R5" s="13">
        <v>30342</v>
      </c>
      <c r="S5" s="14">
        <f t="shared" si="5"/>
        <v>62609</v>
      </c>
      <c r="T5" s="12">
        <f t="shared" si="6"/>
        <v>115591</v>
      </c>
      <c r="U5" s="13">
        <f t="shared" si="7"/>
        <v>107787</v>
      </c>
      <c r="V5" s="13">
        <f t="shared" si="8"/>
        <v>223378</v>
      </c>
    </row>
    <row r="6" spans="1:22" ht="17.25" customHeight="1">
      <c r="A6" s="11" t="s">
        <v>2</v>
      </c>
      <c r="B6" s="10">
        <v>27560</v>
      </c>
      <c r="C6" s="13">
        <v>25926</v>
      </c>
      <c r="D6" s="14">
        <f t="shared" si="0"/>
        <v>53486</v>
      </c>
      <c r="E6" s="12">
        <v>7478</v>
      </c>
      <c r="F6" s="13">
        <v>7046</v>
      </c>
      <c r="G6" s="14">
        <f t="shared" si="1"/>
        <v>14524</v>
      </c>
      <c r="H6" s="10">
        <v>12111</v>
      </c>
      <c r="I6" s="13">
        <v>11499</v>
      </c>
      <c r="J6" s="14">
        <f t="shared" si="2"/>
        <v>23610</v>
      </c>
      <c r="K6" s="31">
        <v>23593</v>
      </c>
      <c r="L6" s="13">
        <v>22225</v>
      </c>
      <c r="M6" s="14">
        <f t="shared" si="3"/>
        <v>45818</v>
      </c>
      <c r="N6" s="12">
        <v>9246</v>
      </c>
      <c r="O6" s="13">
        <v>8668</v>
      </c>
      <c r="P6" s="14">
        <f t="shared" si="4"/>
        <v>17914</v>
      </c>
      <c r="Q6" s="12">
        <v>33098</v>
      </c>
      <c r="R6" s="13">
        <v>30567</v>
      </c>
      <c r="S6" s="14">
        <f t="shared" si="5"/>
        <v>63665</v>
      </c>
      <c r="T6" s="12">
        <f t="shared" si="6"/>
        <v>113086</v>
      </c>
      <c r="U6" s="13">
        <f t="shared" si="7"/>
        <v>105931</v>
      </c>
      <c r="V6" s="13">
        <f t="shared" si="8"/>
        <v>219017</v>
      </c>
    </row>
    <row r="7" spans="1:22" ht="17.25" customHeight="1">
      <c r="A7" s="11" t="s">
        <v>3</v>
      </c>
      <c r="B7" s="10">
        <v>29814</v>
      </c>
      <c r="C7" s="13">
        <v>27329</v>
      </c>
      <c r="D7" s="14">
        <f t="shared" si="0"/>
        <v>57143</v>
      </c>
      <c r="E7" s="12">
        <v>8179</v>
      </c>
      <c r="F7" s="13">
        <v>7493</v>
      </c>
      <c r="G7" s="14">
        <f t="shared" si="1"/>
        <v>15672</v>
      </c>
      <c r="H7" s="10">
        <v>12294</v>
      </c>
      <c r="I7" s="13">
        <v>11714</v>
      </c>
      <c r="J7" s="14">
        <f t="shared" si="2"/>
        <v>24008</v>
      </c>
      <c r="K7" s="31">
        <v>24758</v>
      </c>
      <c r="L7" s="13">
        <v>22114</v>
      </c>
      <c r="M7" s="14">
        <f t="shared" si="3"/>
        <v>46872</v>
      </c>
      <c r="N7" s="12">
        <v>11323</v>
      </c>
      <c r="O7" s="13">
        <v>9181</v>
      </c>
      <c r="P7" s="14">
        <f t="shared" si="4"/>
        <v>20504</v>
      </c>
      <c r="Q7" s="12">
        <v>34909</v>
      </c>
      <c r="R7" s="13">
        <v>33604</v>
      </c>
      <c r="S7" s="14">
        <f t="shared" si="5"/>
        <v>68513</v>
      </c>
      <c r="T7" s="12">
        <f t="shared" si="6"/>
        <v>121277</v>
      </c>
      <c r="U7" s="13">
        <f t="shared" si="7"/>
        <v>111435</v>
      </c>
      <c r="V7" s="13">
        <f t="shared" si="8"/>
        <v>232712</v>
      </c>
    </row>
    <row r="8" spans="1:22" ht="17.25" customHeight="1">
      <c r="A8" s="11" t="s">
        <v>4</v>
      </c>
      <c r="B8" s="10">
        <v>38268</v>
      </c>
      <c r="C8" s="13">
        <v>29726</v>
      </c>
      <c r="D8" s="14">
        <f t="shared" si="0"/>
        <v>67994</v>
      </c>
      <c r="E8" s="12">
        <v>8549</v>
      </c>
      <c r="F8" s="13">
        <v>8253</v>
      </c>
      <c r="G8" s="14">
        <f t="shared" si="1"/>
        <v>16802</v>
      </c>
      <c r="H8" s="10">
        <v>13373</v>
      </c>
      <c r="I8" s="13">
        <v>13255</v>
      </c>
      <c r="J8" s="14">
        <f t="shared" si="2"/>
        <v>26628</v>
      </c>
      <c r="K8" s="31">
        <v>29714</v>
      </c>
      <c r="L8" s="13">
        <v>24810</v>
      </c>
      <c r="M8" s="14">
        <f t="shared" si="3"/>
        <v>54524</v>
      </c>
      <c r="N8" s="12">
        <v>11323</v>
      </c>
      <c r="O8" s="13">
        <v>9939</v>
      </c>
      <c r="P8" s="14">
        <f t="shared" si="4"/>
        <v>21262</v>
      </c>
      <c r="Q8" s="12">
        <v>36103</v>
      </c>
      <c r="R8" s="13">
        <v>36203</v>
      </c>
      <c r="S8" s="14">
        <f t="shared" si="5"/>
        <v>72306</v>
      </c>
      <c r="T8" s="12">
        <f t="shared" si="6"/>
        <v>137330</v>
      </c>
      <c r="U8" s="13">
        <f t="shared" si="7"/>
        <v>122186</v>
      </c>
      <c r="V8" s="13">
        <f t="shared" si="8"/>
        <v>259516</v>
      </c>
    </row>
    <row r="9" spans="1:22" ht="17.25" customHeight="1">
      <c r="A9" s="11" t="s">
        <v>5</v>
      </c>
      <c r="B9" s="10">
        <v>35735</v>
      </c>
      <c r="C9" s="13">
        <v>31785</v>
      </c>
      <c r="D9" s="14">
        <f t="shared" si="0"/>
        <v>67520</v>
      </c>
      <c r="E9" s="12">
        <v>8671</v>
      </c>
      <c r="F9" s="13">
        <v>8516</v>
      </c>
      <c r="G9" s="14">
        <f t="shared" si="1"/>
        <v>17187</v>
      </c>
      <c r="H9" s="10">
        <v>14877</v>
      </c>
      <c r="I9" s="13">
        <v>14708</v>
      </c>
      <c r="J9" s="14">
        <f t="shared" si="2"/>
        <v>29585</v>
      </c>
      <c r="K9" s="31">
        <v>28039</v>
      </c>
      <c r="L9" s="13">
        <v>26561</v>
      </c>
      <c r="M9" s="14">
        <f t="shared" si="3"/>
        <v>54600</v>
      </c>
      <c r="N9" s="12">
        <v>10971</v>
      </c>
      <c r="O9" s="13">
        <v>10420</v>
      </c>
      <c r="P9" s="14">
        <f t="shared" si="4"/>
        <v>21391</v>
      </c>
      <c r="Q9" s="12">
        <v>36480</v>
      </c>
      <c r="R9" s="13">
        <v>36629</v>
      </c>
      <c r="S9" s="14">
        <f t="shared" si="5"/>
        <v>73109</v>
      </c>
      <c r="T9" s="12">
        <f t="shared" si="6"/>
        <v>134773</v>
      </c>
      <c r="U9" s="13">
        <f t="shared" si="7"/>
        <v>128619</v>
      </c>
      <c r="V9" s="13">
        <f t="shared" si="8"/>
        <v>263392</v>
      </c>
    </row>
    <row r="10" spans="1:22" ht="17.25" customHeight="1">
      <c r="A10" s="11" t="s">
        <v>6</v>
      </c>
      <c r="B10" s="10">
        <v>35461</v>
      </c>
      <c r="C10" s="13">
        <v>35030</v>
      </c>
      <c r="D10" s="14">
        <f t="shared" si="0"/>
        <v>70491</v>
      </c>
      <c r="E10" s="12">
        <v>9106</v>
      </c>
      <c r="F10" s="13">
        <v>9662</v>
      </c>
      <c r="G10" s="14">
        <f t="shared" si="1"/>
        <v>18768</v>
      </c>
      <c r="H10" s="10">
        <v>15331</v>
      </c>
      <c r="I10" s="13">
        <v>15499</v>
      </c>
      <c r="J10" s="14">
        <f t="shared" si="2"/>
        <v>30830</v>
      </c>
      <c r="K10" s="31">
        <v>28744</v>
      </c>
      <c r="L10" s="13">
        <v>29285</v>
      </c>
      <c r="M10" s="14">
        <f t="shared" si="3"/>
        <v>58029</v>
      </c>
      <c r="N10" s="12">
        <v>11249</v>
      </c>
      <c r="O10" s="13">
        <v>11343</v>
      </c>
      <c r="P10" s="14">
        <f t="shared" si="4"/>
        <v>22592</v>
      </c>
      <c r="Q10" s="12">
        <v>36293</v>
      </c>
      <c r="R10" s="13">
        <v>37538</v>
      </c>
      <c r="S10" s="14">
        <f t="shared" si="5"/>
        <v>73831</v>
      </c>
      <c r="T10" s="12">
        <f t="shared" si="6"/>
        <v>136184</v>
      </c>
      <c r="U10" s="13">
        <f t="shared" si="7"/>
        <v>138357</v>
      </c>
      <c r="V10" s="13">
        <f t="shared" si="8"/>
        <v>274541</v>
      </c>
    </row>
    <row r="11" spans="1:22" ht="17.25" customHeight="1">
      <c r="A11" s="11" t="s">
        <v>7</v>
      </c>
      <c r="B11" s="10">
        <v>35437</v>
      </c>
      <c r="C11" s="13">
        <v>36562</v>
      </c>
      <c r="D11" s="14">
        <f t="shared" si="0"/>
        <v>71999</v>
      </c>
      <c r="E11" s="12">
        <v>9933</v>
      </c>
      <c r="F11" s="13">
        <v>10724</v>
      </c>
      <c r="G11" s="14">
        <f t="shared" si="1"/>
        <v>20657</v>
      </c>
      <c r="H11" s="10">
        <v>15950</v>
      </c>
      <c r="I11" s="13">
        <v>16843</v>
      </c>
      <c r="J11" s="14">
        <f t="shared" si="2"/>
        <v>32793</v>
      </c>
      <c r="K11" s="31">
        <v>29019</v>
      </c>
      <c r="L11" s="13">
        <v>29491</v>
      </c>
      <c r="M11" s="14">
        <f t="shared" si="3"/>
        <v>58510</v>
      </c>
      <c r="N11" s="12">
        <v>11068</v>
      </c>
      <c r="O11" s="13">
        <v>11420</v>
      </c>
      <c r="P11" s="14">
        <f t="shared" si="4"/>
        <v>22488</v>
      </c>
      <c r="Q11" s="12">
        <v>37570</v>
      </c>
      <c r="R11" s="13">
        <v>39736</v>
      </c>
      <c r="S11" s="14">
        <f t="shared" si="5"/>
        <v>77306</v>
      </c>
      <c r="T11" s="12">
        <f t="shared" si="6"/>
        <v>138977</v>
      </c>
      <c r="U11" s="13">
        <f t="shared" si="7"/>
        <v>144776</v>
      </c>
      <c r="V11" s="13">
        <f t="shared" si="8"/>
        <v>283753</v>
      </c>
    </row>
    <row r="12" spans="1:22" ht="17.25" customHeight="1">
      <c r="A12" s="11" t="s">
        <v>8</v>
      </c>
      <c r="B12" s="10">
        <v>32843</v>
      </c>
      <c r="C12" s="13">
        <v>31516</v>
      </c>
      <c r="D12" s="14">
        <f t="shared" si="0"/>
        <v>64359</v>
      </c>
      <c r="E12" s="12">
        <v>9040</v>
      </c>
      <c r="F12" s="13">
        <v>10179</v>
      </c>
      <c r="G12" s="14">
        <f t="shared" si="1"/>
        <v>19219</v>
      </c>
      <c r="H12" s="10">
        <v>13843</v>
      </c>
      <c r="I12" s="13">
        <v>15409</v>
      </c>
      <c r="J12" s="14">
        <f t="shared" si="2"/>
        <v>29252</v>
      </c>
      <c r="K12" s="31">
        <v>25167</v>
      </c>
      <c r="L12" s="13">
        <v>25576</v>
      </c>
      <c r="M12" s="14">
        <f t="shared" si="3"/>
        <v>50743</v>
      </c>
      <c r="N12" s="12">
        <v>9352</v>
      </c>
      <c r="O12" s="13">
        <v>9783</v>
      </c>
      <c r="P12" s="14">
        <f t="shared" si="4"/>
        <v>19135</v>
      </c>
      <c r="Q12" s="12">
        <v>32798</v>
      </c>
      <c r="R12" s="13">
        <v>36227</v>
      </c>
      <c r="S12" s="14">
        <f t="shared" si="5"/>
        <v>69025</v>
      </c>
      <c r="T12" s="12">
        <f t="shared" si="6"/>
        <v>123043</v>
      </c>
      <c r="U12" s="13">
        <f t="shared" si="7"/>
        <v>128690</v>
      </c>
      <c r="V12" s="13">
        <f t="shared" si="8"/>
        <v>251733</v>
      </c>
    </row>
    <row r="13" spans="1:22" ht="17.25" customHeight="1">
      <c r="A13" s="11" t="s">
        <v>9</v>
      </c>
      <c r="B13" s="10">
        <v>24488</v>
      </c>
      <c r="C13" s="13">
        <v>25570</v>
      </c>
      <c r="D13" s="14">
        <f t="shared" si="0"/>
        <v>50058</v>
      </c>
      <c r="E13" s="12">
        <v>7630</v>
      </c>
      <c r="F13" s="13">
        <v>8860</v>
      </c>
      <c r="G13" s="14">
        <f t="shared" si="1"/>
        <v>16490</v>
      </c>
      <c r="H13" s="10">
        <v>11748</v>
      </c>
      <c r="I13" s="13">
        <v>13569</v>
      </c>
      <c r="J13" s="14">
        <f t="shared" si="2"/>
        <v>25317</v>
      </c>
      <c r="K13" s="31">
        <v>19182</v>
      </c>
      <c r="L13" s="13">
        <v>20973</v>
      </c>
      <c r="M13" s="14">
        <f t="shared" si="3"/>
        <v>40155</v>
      </c>
      <c r="N13" s="12">
        <v>7345</v>
      </c>
      <c r="O13" s="13">
        <v>8008</v>
      </c>
      <c r="P13" s="14">
        <f t="shared" si="4"/>
        <v>15353</v>
      </c>
      <c r="Q13" s="12">
        <v>27015</v>
      </c>
      <c r="R13" s="13">
        <v>29741</v>
      </c>
      <c r="S13" s="14">
        <f t="shared" si="5"/>
        <v>56756</v>
      </c>
      <c r="T13" s="12">
        <f t="shared" si="6"/>
        <v>97408</v>
      </c>
      <c r="U13" s="13">
        <f t="shared" si="7"/>
        <v>106721</v>
      </c>
      <c r="V13" s="13">
        <f t="shared" si="8"/>
        <v>204129</v>
      </c>
    </row>
    <row r="14" spans="1:22" ht="17.25" customHeight="1">
      <c r="A14" s="11" t="s">
        <v>10</v>
      </c>
      <c r="B14" s="10">
        <v>18525</v>
      </c>
      <c r="C14" s="13">
        <v>19873</v>
      </c>
      <c r="D14" s="14">
        <f t="shared" si="0"/>
        <v>38398</v>
      </c>
      <c r="E14" s="12">
        <v>6017</v>
      </c>
      <c r="F14" s="13">
        <v>6950</v>
      </c>
      <c r="G14" s="14">
        <f t="shared" si="1"/>
        <v>12967</v>
      </c>
      <c r="H14" s="10">
        <v>9629</v>
      </c>
      <c r="I14" s="13">
        <v>10803</v>
      </c>
      <c r="J14" s="14">
        <f t="shared" si="2"/>
        <v>20432</v>
      </c>
      <c r="K14" s="31">
        <v>14114</v>
      </c>
      <c r="L14" s="13">
        <v>15290</v>
      </c>
      <c r="M14" s="14">
        <f t="shared" si="3"/>
        <v>29404</v>
      </c>
      <c r="N14" s="12">
        <v>5683</v>
      </c>
      <c r="O14" s="13">
        <v>6344</v>
      </c>
      <c r="P14" s="14">
        <f t="shared" si="4"/>
        <v>12027</v>
      </c>
      <c r="Q14" s="12">
        <v>20876</v>
      </c>
      <c r="R14" s="13">
        <v>23782</v>
      </c>
      <c r="S14" s="14">
        <f t="shared" si="5"/>
        <v>44658</v>
      </c>
      <c r="T14" s="12">
        <f t="shared" si="6"/>
        <v>74844</v>
      </c>
      <c r="U14" s="13">
        <f t="shared" si="7"/>
        <v>83042</v>
      </c>
      <c r="V14" s="13">
        <f t="shared" si="8"/>
        <v>157886</v>
      </c>
    </row>
    <row r="15" spans="1:22" ht="17.25" customHeight="1">
      <c r="A15" s="11" t="s">
        <v>11</v>
      </c>
      <c r="B15" s="10">
        <v>13622</v>
      </c>
      <c r="C15" s="13">
        <v>14588</v>
      </c>
      <c r="D15" s="14">
        <f t="shared" si="0"/>
        <v>28210</v>
      </c>
      <c r="E15" s="12">
        <v>4320</v>
      </c>
      <c r="F15" s="13">
        <v>5013</v>
      </c>
      <c r="G15" s="14">
        <f t="shared" si="1"/>
        <v>9333</v>
      </c>
      <c r="H15" s="10">
        <v>6730</v>
      </c>
      <c r="I15" s="13">
        <v>7969</v>
      </c>
      <c r="J15" s="14">
        <f t="shared" si="2"/>
        <v>14699</v>
      </c>
      <c r="K15" s="31">
        <v>10170</v>
      </c>
      <c r="L15" s="13">
        <v>11436</v>
      </c>
      <c r="M15" s="14">
        <f t="shared" si="3"/>
        <v>21606</v>
      </c>
      <c r="N15" s="12">
        <v>4126</v>
      </c>
      <c r="O15" s="13">
        <v>4821</v>
      </c>
      <c r="P15" s="14">
        <f t="shared" si="4"/>
        <v>8947</v>
      </c>
      <c r="Q15" s="12">
        <v>15153</v>
      </c>
      <c r="R15" s="13">
        <v>17481</v>
      </c>
      <c r="S15" s="14">
        <f t="shared" si="5"/>
        <v>32634</v>
      </c>
      <c r="T15" s="12">
        <f t="shared" si="6"/>
        <v>54121</v>
      </c>
      <c r="U15" s="13">
        <f t="shared" si="7"/>
        <v>61308</v>
      </c>
      <c r="V15" s="13">
        <f t="shared" si="8"/>
        <v>115429</v>
      </c>
    </row>
    <row r="16" spans="1:22" ht="17.25" customHeight="1">
      <c r="A16" s="11" t="s">
        <v>12</v>
      </c>
      <c r="B16" s="10">
        <v>13516</v>
      </c>
      <c r="C16" s="13">
        <v>15468</v>
      </c>
      <c r="D16" s="14">
        <f t="shared" si="0"/>
        <v>28984</v>
      </c>
      <c r="E16" s="12">
        <v>4649</v>
      </c>
      <c r="F16" s="13">
        <v>5636</v>
      </c>
      <c r="G16" s="14">
        <f t="shared" si="1"/>
        <v>10285</v>
      </c>
      <c r="H16" s="10">
        <v>7028</v>
      </c>
      <c r="I16" s="13">
        <v>8147</v>
      </c>
      <c r="J16" s="14">
        <f t="shared" si="2"/>
        <v>15175</v>
      </c>
      <c r="K16" s="31">
        <v>9737</v>
      </c>
      <c r="L16" s="13">
        <v>11035</v>
      </c>
      <c r="M16" s="14">
        <f t="shared" si="3"/>
        <v>20772</v>
      </c>
      <c r="N16" s="12">
        <v>4908</v>
      </c>
      <c r="O16" s="13">
        <v>5818</v>
      </c>
      <c r="P16" s="14">
        <f t="shared" si="4"/>
        <v>10726</v>
      </c>
      <c r="Q16" s="12">
        <v>16614</v>
      </c>
      <c r="R16" s="13">
        <v>19371</v>
      </c>
      <c r="S16" s="14">
        <f t="shared" si="5"/>
        <v>35985</v>
      </c>
      <c r="T16" s="12">
        <f t="shared" si="6"/>
        <v>56452</v>
      </c>
      <c r="U16" s="13">
        <f t="shared" si="7"/>
        <v>65475</v>
      </c>
      <c r="V16" s="13">
        <f t="shared" si="8"/>
        <v>121927</v>
      </c>
    </row>
    <row r="17" spans="1:22" ht="17.25" customHeight="1">
      <c r="A17" s="11" t="s">
        <v>13</v>
      </c>
      <c r="B17" s="10">
        <v>11755</v>
      </c>
      <c r="C17" s="13">
        <v>13091</v>
      </c>
      <c r="D17" s="14">
        <f t="shared" si="0"/>
        <v>24846</v>
      </c>
      <c r="E17" s="12">
        <v>4126</v>
      </c>
      <c r="F17" s="13">
        <v>5035</v>
      </c>
      <c r="G17" s="14">
        <f t="shared" si="1"/>
        <v>9161</v>
      </c>
      <c r="H17" s="10">
        <v>6017</v>
      </c>
      <c r="I17" s="13">
        <v>7177</v>
      </c>
      <c r="J17" s="14">
        <f t="shared" si="2"/>
        <v>13194</v>
      </c>
      <c r="K17" s="31">
        <v>7986</v>
      </c>
      <c r="L17" s="13">
        <v>9289</v>
      </c>
      <c r="M17" s="14">
        <f t="shared" si="3"/>
        <v>17275</v>
      </c>
      <c r="N17" s="12">
        <v>4021</v>
      </c>
      <c r="O17" s="13">
        <v>4823</v>
      </c>
      <c r="P17" s="14">
        <f t="shared" si="4"/>
        <v>8844</v>
      </c>
      <c r="Q17" s="12">
        <v>13382</v>
      </c>
      <c r="R17" s="13">
        <v>15971</v>
      </c>
      <c r="S17" s="14">
        <f t="shared" si="5"/>
        <v>29353</v>
      </c>
      <c r="T17" s="12">
        <f t="shared" si="6"/>
        <v>47287</v>
      </c>
      <c r="U17" s="13">
        <f t="shared" si="7"/>
        <v>55386</v>
      </c>
      <c r="V17" s="13">
        <f t="shared" si="8"/>
        <v>102673</v>
      </c>
    </row>
    <row r="18" spans="1:22" ht="17.25" customHeight="1">
      <c r="A18" s="11" t="s">
        <v>14</v>
      </c>
      <c r="B18" s="10">
        <v>8078</v>
      </c>
      <c r="C18" s="13">
        <v>9369</v>
      </c>
      <c r="D18" s="14">
        <f t="shared" si="0"/>
        <v>17447</v>
      </c>
      <c r="E18" s="12">
        <v>2733</v>
      </c>
      <c r="F18" s="13">
        <v>3848</v>
      </c>
      <c r="G18" s="14">
        <f t="shared" si="1"/>
        <v>6581</v>
      </c>
      <c r="H18" s="10">
        <v>4095</v>
      </c>
      <c r="I18" s="13">
        <v>5281</v>
      </c>
      <c r="J18" s="14">
        <f t="shared" si="2"/>
        <v>9376</v>
      </c>
      <c r="K18" s="31">
        <v>5476</v>
      </c>
      <c r="L18" s="13">
        <v>7120</v>
      </c>
      <c r="M18" s="14">
        <f t="shared" si="3"/>
        <v>12596</v>
      </c>
      <c r="N18" s="12">
        <v>2797</v>
      </c>
      <c r="O18" s="13">
        <v>3768</v>
      </c>
      <c r="P18" s="14">
        <f t="shared" si="4"/>
        <v>6565</v>
      </c>
      <c r="Q18" s="12">
        <v>9064</v>
      </c>
      <c r="R18" s="13">
        <v>12136</v>
      </c>
      <c r="S18" s="14">
        <f t="shared" si="5"/>
        <v>21200</v>
      </c>
      <c r="T18" s="12">
        <f t="shared" si="6"/>
        <v>32243</v>
      </c>
      <c r="U18" s="13">
        <f t="shared" si="7"/>
        <v>41522</v>
      </c>
      <c r="V18" s="13">
        <f t="shared" si="8"/>
        <v>73765</v>
      </c>
    </row>
    <row r="19" spans="1:22" ht="17.25" customHeight="1">
      <c r="A19" s="11" t="s">
        <v>102</v>
      </c>
      <c r="B19" s="10">
        <v>4541</v>
      </c>
      <c r="C19" s="13">
        <v>5963</v>
      </c>
      <c r="D19" s="14">
        <f t="shared" si="0"/>
        <v>10504</v>
      </c>
      <c r="E19" s="12">
        <v>1720</v>
      </c>
      <c r="F19" s="13">
        <v>2555</v>
      </c>
      <c r="G19" s="14">
        <f t="shared" si="1"/>
        <v>4275</v>
      </c>
      <c r="H19" s="10">
        <v>2461</v>
      </c>
      <c r="I19" s="13">
        <v>3609</v>
      </c>
      <c r="J19" s="14">
        <f t="shared" si="2"/>
        <v>6070</v>
      </c>
      <c r="K19" s="31">
        <v>3327</v>
      </c>
      <c r="L19" s="13">
        <v>4669</v>
      </c>
      <c r="M19" s="14">
        <f t="shared" si="3"/>
        <v>7996</v>
      </c>
      <c r="N19" s="12">
        <v>1818</v>
      </c>
      <c r="O19" s="13">
        <v>2546</v>
      </c>
      <c r="P19" s="14">
        <f t="shared" si="4"/>
        <v>4364</v>
      </c>
      <c r="Q19" s="12">
        <v>5382</v>
      </c>
      <c r="R19" s="13">
        <v>7832</v>
      </c>
      <c r="S19" s="14">
        <f t="shared" si="5"/>
        <v>13214</v>
      </c>
      <c r="T19" s="12">
        <f t="shared" si="6"/>
        <v>19249</v>
      </c>
      <c r="U19" s="13">
        <f t="shared" si="7"/>
        <v>27174</v>
      </c>
      <c r="V19" s="13">
        <f t="shared" si="8"/>
        <v>46423</v>
      </c>
    </row>
    <row r="20" spans="1:22" ht="17.25" customHeight="1">
      <c r="A20" s="11" t="s">
        <v>105</v>
      </c>
      <c r="B20" s="10">
        <v>2478</v>
      </c>
      <c r="C20" s="13">
        <v>3433</v>
      </c>
      <c r="D20" s="14">
        <f t="shared" si="0"/>
        <v>5911</v>
      </c>
      <c r="E20" s="12">
        <v>833</v>
      </c>
      <c r="F20" s="13">
        <v>1424</v>
      </c>
      <c r="G20" s="14">
        <f t="shared" si="1"/>
        <v>2257</v>
      </c>
      <c r="H20" s="10">
        <v>1237</v>
      </c>
      <c r="I20" s="13">
        <v>1998</v>
      </c>
      <c r="J20" s="14">
        <f t="shared" si="2"/>
        <v>3235</v>
      </c>
      <c r="K20" s="31">
        <v>1588</v>
      </c>
      <c r="L20" s="13">
        <v>2545</v>
      </c>
      <c r="M20" s="14">
        <f t="shared" si="3"/>
        <v>4133</v>
      </c>
      <c r="N20" s="12">
        <v>856</v>
      </c>
      <c r="O20" s="13">
        <v>1409</v>
      </c>
      <c r="P20" s="14">
        <f t="shared" si="4"/>
        <v>2265</v>
      </c>
      <c r="Q20" s="12">
        <v>2837</v>
      </c>
      <c r="R20" s="13">
        <v>4449</v>
      </c>
      <c r="S20" s="14">
        <f t="shared" si="5"/>
        <v>7286</v>
      </c>
      <c r="T20" s="12">
        <f t="shared" si="6"/>
        <v>9829</v>
      </c>
      <c r="U20" s="13">
        <f t="shared" si="7"/>
        <v>15258</v>
      </c>
      <c r="V20" s="13">
        <f t="shared" si="8"/>
        <v>25087</v>
      </c>
    </row>
    <row r="21" spans="1:22" ht="17.25" customHeight="1">
      <c r="A21" s="7" t="s">
        <v>104</v>
      </c>
      <c r="B21" s="1">
        <v>2329</v>
      </c>
      <c r="C21" s="15">
        <v>3518</v>
      </c>
      <c r="D21" s="9">
        <f t="shared" si="0"/>
        <v>5847</v>
      </c>
      <c r="E21" s="1">
        <v>650</v>
      </c>
      <c r="F21" s="15">
        <v>1314</v>
      </c>
      <c r="G21" s="9">
        <f t="shared" si="1"/>
        <v>1964</v>
      </c>
      <c r="H21" s="1">
        <v>939</v>
      </c>
      <c r="I21" s="15">
        <v>1790</v>
      </c>
      <c r="J21" s="9">
        <f t="shared" si="2"/>
        <v>2729</v>
      </c>
      <c r="K21" s="32">
        <v>1380</v>
      </c>
      <c r="L21" s="15">
        <v>2296</v>
      </c>
      <c r="M21" s="9">
        <f t="shared" si="3"/>
        <v>3676</v>
      </c>
      <c r="N21" s="1">
        <v>686</v>
      </c>
      <c r="O21" s="13">
        <v>1322</v>
      </c>
      <c r="P21" s="9">
        <f t="shared" si="4"/>
        <v>2008</v>
      </c>
      <c r="Q21" s="1">
        <v>2410</v>
      </c>
      <c r="R21" s="15">
        <v>4193</v>
      </c>
      <c r="S21" s="9">
        <f t="shared" si="5"/>
        <v>6603</v>
      </c>
      <c r="T21" s="32">
        <f t="shared" si="6"/>
        <v>8394</v>
      </c>
      <c r="U21" s="15">
        <f t="shared" si="7"/>
        <v>14433</v>
      </c>
      <c r="V21" s="15">
        <f t="shared" si="8"/>
        <v>22827</v>
      </c>
    </row>
    <row r="22" spans="1:24" s="47" customFormat="1" ht="17.25" customHeight="1">
      <c r="A22" s="40" t="s">
        <v>18</v>
      </c>
      <c r="B22" s="20">
        <f>SUM(B4:B21)</f>
        <v>388283</v>
      </c>
      <c r="C22" s="28">
        <f>SUM(C4:C21)</f>
        <v>378277</v>
      </c>
      <c r="D22" s="21">
        <f t="shared" si="0"/>
        <v>766560</v>
      </c>
      <c r="E22" s="20">
        <f>SUM(E4:E21)</f>
        <v>107712</v>
      </c>
      <c r="F22" s="28">
        <f>SUM(F4:F21)</f>
        <v>115546</v>
      </c>
      <c r="G22" s="21">
        <f t="shared" si="1"/>
        <v>223258</v>
      </c>
      <c r="H22" s="20">
        <f>SUM(H4:H21)</f>
        <v>170334</v>
      </c>
      <c r="I22" s="28">
        <f>SUM(I4:I21)</f>
        <v>180406</v>
      </c>
      <c r="J22" s="28">
        <f t="shared" si="2"/>
        <v>350740</v>
      </c>
      <c r="K22" s="38">
        <f>SUM(K4:K21)</f>
        <v>309647</v>
      </c>
      <c r="L22" s="28">
        <f>SUM(L4:L21)</f>
        <v>308484</v>
      </c>
      <c r="M22" s="21">
        <f t="shared" si="3"/>
        <v>618131</v>
      </c>
      <c r="N22" s="20">
        <f>SUM(N4:N21)</f>
        <v>124461</v>
      </c>
      <c r="O22" s="28">
        <f>SUM(O4:O21)</f>
        <v>126072</v>
      </c>
      <c r="P22" s="21">
        <f t="shared" si="4"/>
        <v>250533</v>
      </c>
      <c r="Q22" s="20">
        <f>SUM(Q4:Q21)</f>
        <v>419925</v>
      </c>
      <c r="R22" s="28">
        <f>SUM(R4:R21)</f>
        <v>441680</v>
      </c>
      <c r="S22" s="21">
        <f t="shared" si="5"/>
        <v>861605</v>
      </c>
      <c r="T22" s="38">
        <f>SUM(T4:T21)</f>
        <v>1520362</v>
      </c>
      <c r="U22" s="28">
        <f t="shared" si="7"/>
        <v>1550465</v>
      </c>
      <c r="V22" s="28">
        <f t="shared" si="8"/>
        <v>3070827</v>
      </c>
      <c r="W22" s="24"/>
      <c r="X22" s="54"/>
    </row>
    <row r="23" ht="21">
      <c r="A23" s="17"/>
    </row>
  </sheetData>
  <mergeCells count="2">
    <mergeCell ref="B1:D1"/>
    <mergeCell ref="E1:G1"/>
  </mergeCells>
  <printOptions horizontalCentered="1"/>
  <pageMargins left="0.984251968503937" right="0.3937007874015748" top="1.3779527559055118" bottom="0.7874015748031497" header="0.5118110236220472" footer="0.5118110236220472"/>
  <pageSetup horizontalDpi="300" verticalDpi="300" orientation="landscape" paperSize="9" r:id="rId1"/>
  <headerFooter alignWithMargins="0">
    <oddHeader>&amp;C&amp;"AngsanaUPC,Regular"&amp;14
เขต 2 (พ.ศ. 2545)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J23"/>
  <sheetViews>
    <sheetView zoomScale="90" zoomScaleNormal="90" workbookViewId="0" topLeftCell="A1">
      <selection activeCell="I10" sqref="I10"/>
    </sheetView>
  </sheetViews>
  <sheetFormatPr defaultColWidth="9.140625" defaultRowHeight="21.75" customHeight="1"/>
  <cols>
    <col min="1" max="1" width="14.421875" style="17" customWidth="1"/>
    <col min="2" max="2" width="10.00390625" style="12" customWidth="1"/>
    <col min="3" max="3" width="10.00390625" style="10" customWidth="1"/>
    <col min="4" max="5" width="10.00390625" style="12" customWidth="1"/>
    <col min="6" max="6" width="10.00390625" style="10" customWidth="1"/>
    <col min="7" max="22" width="10.00390625" style="12" customWidth="1"/>
    <col min="23" max="23" width="10.28125" style="12" customWidth="1"/>
    <col min="24" max="25" width="9.28125" style="12" customWidth="1"/>
    <col min="26" max="88" width="10.7109375" style="12" customWidth="1"/>
    <col min="89" max="16384" width="9.140625" style="2" customWidth="1"/>
  </cols>
  <sheetData>
    <row r="1" spans="1:88" s="24" customFormat="1" ht="24.75" customHeight="1">
      <c r="A1" s="19" t="s">
        <v>94</v>
      </c>
      <c r="B1" s="81" t="s">
        <v>99</v>
      </c>
      <c r="C1" s="82"/>
      <c r="D1" s="83"/>
      <c r="E1" s="81" t="s">
        <v>98</v>
      </c>
      <c r="F1" s="82"/>
      <c r="G1" s="83"/>
      <c r="H1" s="81" t="s">
        <v>97</v>
      </c>
      <c r="I1" s="82"/>
      <c r="J1" s="83"/>
      <c r="K1" s="81" t="s">
        <v>100</v>
      </c>
      <c r="L1" s="82"/>
      <c r="M1" s="83"/>
      <c r="N1" s="81" t="s">
        <v>93</v>
      </c>
      <c r="O1" s="82"/>
      <c r="P1" s="83"/>
      <c r="Q1" s="81" t="s">
        <v>101</v>
      </c>
      <c r="R1" s="82"/>
      <c r="S1" s="83"/>
      <c r="T1" s="81" t="s">
        <v>18</v>
      </c>
      <c r="U1" s="82"/>
      <c r="V1" s="83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</row>
    <row r="2" spans="1:22" s="24" customFormat="1" ht="19.5" customHeight="1">
      <c r="A2" s="7" t="s">
        <v>95</v>
      </c>
      <c r="B2" s="27" t="s">
        <v>16</v>
      </c>
      <c r="C2" s="28" t="s">
        <v>17</v>
      </c>
      <c r="D2" s="29" t="s">
        <v>18</v>
      </c>
      <c r="E2" s="27" t="s">
        <v>16</v>
      </c>
      <c r="F2" s="28" t="s">
        <v>17</v>
      </c>
      <c r="G2" s="29" t="s">
        <v>18</v>
      </c>
      <c r="H2" s="27" t="s">
        <v>16</v>
      </c>
      <c r="I2" s="28" t="s">
        <v>17</v>
      </c>
      <c r="J2" s="28" t="s">
        <v>18</v>
      </c>
      <c r="K2" s="30" t="s">
        <v>16</v>
      </c>
      <c r="L2" s="28" t="s">
        <v>17</v>
      </c>
      <c r="M2" s="29" t="s">
        <v>18</v>
      </c>
      <c r="N2" s="27" t="s">
        <v>16</v>
      </c>
      <c r="O2" s="28" t="s">
        <v>17</v>
      </c>
      <c r="P2" s="21" t="s">
        <v>18</v>
      </c>
      <c r="Q2" s="27" t="s">
        <v>16</v>
      </c>
      <c r="R2" s="28" t="s">
        <v>17</v>
      </c>
      <c r="S2" s="29" t="s">
        <v>18</v>
      </c>
      <c r="T2" s="27" t="s">
        <v>16</v>
      </c>
      <c r="U2" s="28" t="s">
        <v>17</v>
      </c>
      <c r="V2" s="21" t="s">
        <v>18</v>
      </c>
    </row>
    <row r="3" spans="1:22" s="24" customFormat="1" ht="12" customHeight="1">
      <c r="A3" s="11"/>
      <c r="B3" s="23"/>
      <c r="C3" s="50"/>
      <c r="D3" s="51"/>
      <c r="E3" s="23"/>
      <c r="F3" s="50"/>
      <c r="G3" s="51"/>
      <c r="H3" s="23"/>
      <c r="I3" s="50"/>
      <c r="J3" s="50"/>
      <c r="K3" s="52"/>
      <c r="L3" s="50"/>
      <c r="M3" s="51"/>
      <c r="N3" s="23"/>
      <c r="O3" s="50"/>
      <c r="P3" s="51"/>
      <c r="Q3" s="23"/>
      <c r="R3" s="50"/>
      <c r="S3" s="51"/>
      <c r="T3" s="23"/>
      <c r="U3" s="53"/>
      <c r="V3" s="51"/>
    </row>
    <row r="4" spans="1:22" s="60" customFormat="1" ht="18.75" customHeight="1">
      <c r="A4" s="58" t="s">
        <v>0</v>
      </c>
      <c r="B4" s="59">
        <v>174574</v>
      </c>
      <c r="C4" s="59">
        <v>160674</v>
      </c>
      <c r="D4" s="59">
        <f>SUM(B4:C4)</f>
        <v>335248</v>
      </c>
      <c r="E4" s="59">
        <v>35098</v>
      </c>
      <c r="F4" s="59">
        <v>32532</v>
      </c>
      <c r="G4" s="59">
        <f>SUM(E4:F4)</f>
        <v>67630</v>
      </c>
      <c r="H4" s="59">
        <v>28573</v>
      </c>
      <c r="I4" s="59">
        <v>27001</v>
      </c>
      <c r="J4" s="59">
        <f>SUM(H4:I4)</f>
        <v>55574</v>
      </c>
      <c r="K4" s="59">
        <v>25240</v>
      </c>
      <c r="L4" s="59">
        <v>23592</v>
      </c>
      <c r="M4" s="59">
        <f>SUM(K4:L4)</f>
        <v>48832</v>
      </c>
      <c r="N4" s="59">
        <v>25226</v>
      </c>
      <c r="O4" s="59">
        <v>23583</v>
      </c>
      <c r="P4" s="59">
        <f>SUM(N4:O4)</f>
        <v>48809</v>
      </c>
      <c r="Q4" s="59">
        <v>8839</v>
      </c>
      <c r="R4" s="59">
        <v>8342</v>
      </c>
      <c r="S4" s="59">
        <f>SUM(Q4:R4)</f>
        <v>17181</v>
      </c>
      <c r="T4" s="59">
        <f aca="true" t="shared" si="0" ref="T4:U21">B4+E4+H4+K4+N4+Q4</f>
        <v>297550</v>
      </c>
      <c r="U4" s="59">
        <f t="shared" si="0"/>
        <v>275724</v>
      </c>
      <c r="V4" s="59">
        <f>SUM(T4:U4)</f>
        <v>573274</v>
      </c>
    </row>
    <row r="5" spans="1:22" s="61" customFormat="1" ht="18.75" customHeight="1">
      <c r="A5" s="58" t="s">
        <v>1</v>
      </c>
      <c r="B5" s="59">
        <v>225483</v>
      </c>
      <c r="C5" s="59">
        <v>209686</v>
      </c>
      <c r="D5" s="59">
        <f aca="true" t="shared" si="1" ref="D5:D21">SUM(B5:C5)</f>
        <v>435169</v>
      </c>
      <c r="E5" s="59">
        <v>43216</v>
      </c>
      <c r="F5" s="59">
        <v>40329</v>
      </c>
      <c r="G5" s="59">
        <f aca="true" t="shared" si="2" ref="G5:G20">SUM(E5:F5)</f>
        <v>83545</v>
      </c>
      <c r="H5" s="59">
        <v>34409</v>
      </c>
      <c r="I5" s="59">
        <v>32269</v>
      </c>
      <c r="J5" s="59">
        <f aca="true" t="shared" si="3" ref="J5:J21">SUM(H5:I5)</f>
        <v>66678</v>
      </c>
      <c r="K5" s="59">
        <v>28442</v>
      </c>
      <c r="L5" s="59">
        <v>26395</v>
      </c>
      <c r="M5" s="59">
        <f aca="true" t="shared" si="4" ref="M5:M21">SUM(K5:L5)</f>
        <v>54837</v>
      </c>
      <c r="N5" s="59">
        <v>28768</v>
      </c>
      <c r="O5" s="59">
        <v>26845</v>
      </c>
      <c r="P5" s="59">
        <f aca="true" t="shared" si="5" ref="P5:P21">SUM(N5:O5)</f>
        <v>55613</v>
      </c>
      <c r="Q5" s="59">
        <v>10435</v>
      </c>
      <c r="R5" s="59">
        <v>9700</v>
      </c>
      <c r="S5" s="59">
        <f aca="true" t="shared" si="6" ref="S5:S21">SUM(Q5:R5)</f>
        <v>20135</v>
      </c>
      <c r="T5" s="59">
        <f t="shared" si="0"/>
        <v>370753</v>
      </c>
      <c r="U5" s="59">
        <f t="shared" si="0"/>
        <v>345224</v>
      </c>
      <c r="V5" s="59">
        <f aca="true" t="shared" si="7" ref="V5:V21">SUM(T5:U5)</f>
        <v>715977</v>
      </c>
    </row>
    <row r="6" spans="1:22" s="61" customFormat="1" ht="18.75" customHeight="1">
      <c r="A6" s="58" t="s">
        <v>2</v>
      </c>
      <c r="B6" s="59">
        <v>216870</v>
      </c>
      <c r="C6" s="59">
        <v>203756</v>
      </c>
      <c r="D6" s="59">
        <f t="shared" si="1"/>
        <v>420626</v>
      </c>
      <c r="E6" s="59">
        <v>39190</v>
      </c>
      <c r="F6" s="59">
        <v>36979</v>
      </c>
      <c r="G6" s="59">
        <f t="shared" si="2"/>
        <v>76169</v>
      </c>
      <c r="H6" s="59">
        <v>30670</v>
      </c>
      <c r="I6" s="59">
        <v>29280</v>
      </c>
      <c r="J6" s="59">
        <f t="shared" si="3"/>
        <v>59950</v>
      </c>
      <c r="K6" s="59">
        <v>25125</v>
      </c>
      <c r="L6" s="59">
        <v>23809</v>
      </c>
      <c r="M6" s="59">
        <f t="shared" si="4"/>
        <v>48934</v>
      </c>
      <c r="N6" s="59">
        <v>27017</v>
      </c>
      <c r="O6" s="59">
        <v>24812</v>
      </c>
      <c r="P6" s="59">
        <f t="shared" si="5"/>
        <v>51829</v>
      </c>
      <c r="Q6" s="59">
        <v>10132</v>
      </c>
      <c r="R6" s="59">
        <v>9193</v>
      </c>
      <c r="S6" s="59">
        <f t="shared" si="6"/>
        <v>19325</v>
      </c>
      <c r="T6" s="59">
        <f t="shared" si="0"/>
        <v>349004</v>
      </c>
      <c r="U6" s="59">
        <f t="shared" si="0"/>
        <v>327829</v>
      </c>
      <c r="V6" s="59">
        <f t="shared" si="7"/>
        <v>676833</v>
      </c>
    </row>
    <row r="7" spans="1:22" s="61" customFormat="1" ht="18.75" customHeight="1">
      <c r="A7" s="58" t="s">
        <v>3</v>
      </c>
      <c r="B7" s="59">
        <v>219047</v>
      </c>
      <c r="C7" s="59">
        <v>210115</v>
      </c>
      <c r="D7" s="59">
        <f t="shared" si="1"/>
        <v>429162</v>
      </c>
      <c r="E7" s="59">
        <v>38619</v>
      </c>
      <c r="F7" s="59">
        <v>38186</v>
      </c>
      <c r="G7" s="59">
        <f t="shared" si="2"/>
        <v>76805</v>
      </c>
      <c r="H7" s="59">
        <v>30700</v>
      </c>
      <c r="I7" s="59">
        <v>29956</v>
      </c>
      <c r="J7" s="59">
        <f t="shared" si="3"/>
        <v>60656</v>
      </c>
      <c r="K7" s="59">
        <v>25026</v>
      </c>
      <c r="L7" s="59">
        <v>24522</v>
      </c>
      <c r="M7" s="59">
        <f t="shared" si="4"/>
        <v>49548</v>
      </c>
      <c r="N7" s="59">
        <v>27631</v>
      </c>
      <c r="O7" s="59">
        <v>25776</v>
      </c>
      <c r="P7" s="59">
        <f t="shared" si="5"/>
        <v>53407</v>
      </c>
      <c r="Q7" s="59">
        <v>10718</v>
      </c>
      <c r="R7" s="59">
        <v>9974</v>
      </c>
      <c r="S7" s="59">
        <f t="shared" si="6"/>
        <v>20692</v>
      </c>
      <c r="T7" s="59">
        <f t="shared" si="0"/>
        <v>351741</v>
      </c>
      <c r="U7" s="59">
        <f t="shared" si="0"/>
        <v>338529</v>
      </c>
      <c r="V7" s="59">
        <f t="shared" si="7"/>
        <v>690270</v>
      </c>
    </row>
    <row r="8" spans="1:22" s="61" customFormat="1" ht="18.75" customHeight="1">
      <c r="A8" s="58" t="s">
        <v>4</v>
      </c>
      <c r="B8" s="59">
        <v>244989</v>
      </c>
      <c r="C8" s="59">
        <v>242988</v>
      </c>
      <c r="D8" s="59">
        <f t="shared" si="1"/>
        <v>487977</v>
      </c>
      <c r="E8" s="59">
        <v>42219</v>
      </c>
      <c r="F8" s="59">
        <v>42760</v>
      </c>
      <c r="G8" s="59">
        <f t="shared" si="2"/>
        <v>84979</v>
      </c>
      <c r="H8" s="59">
        <v>33355</v>
      </c>
      <c r="I8" s="59">
        <v>35016</v>
      </c>
      <c r="J8" s="59">
        <f t="shared" si="3"/>
        <v>68371</v>
      </c>
      <c r="K8" s="59">
        <v>27436</v>
      </c>
      <c r="L8" s="59">
        <v>27984</v>
      </c>
      <c r="M8" s="59">
        <f t="shared" si="4"/>
        <v>55420</v>
      </c>
      <c r="N8" s="59">
        <v>29798</v>
      </c>
      <c r="O8" s="59">
        <v>29429</v>
      </c>
      <c r="P8" s="59">
        <f t="shared" si="5"/>
        <v>59227</v>
      </c>
      <c r="Q8" s="59">
        <v>11221</v>
      </c>
      <c r="R8" s="59">
        <v>11078</v>
      </c>
      <c r="S8" s="59">
        <f t="shared" si="6"/>
        <v>22299</v>
      </c>
      <c r="T8" s="59">
        <f t="shared" si="0"/>
        <v>389018</v>
      </c>
      <c r="U8" s="59">
        <f t="shared" si="0"/>
        <v>389255</v>
      </c>
      <c r="V8" s="59">
        <f t="shared" si="7"/>
        <v>778273</v>
      </c>
    </row>
    <row r="9" spans="1:22" s="61" customFormat="1" ht="18.75" customHeight="1">
      <c r="A9" s="58" t="s">
        <v>5</v>
      </c>
      <c r="B9" s="59">
        <v>240170</v>
      </c>
      <c r="C9" s="59">
        <v>255917</v>
      </c>
      <c r="D9" s="59">
        <f t="shared" si="1"/>
        <v>496087</v>
      </c>
      <c r="E9" s="59">
        <v>41897</v>
      </c>
      <c r="F9" s="59">
        <v>45208</v>
      </c>
      <c r="G9" s="59">
        <f t="shared" si="2"/>
        <v>87105</v>
      </c>
      <c r="H9" s="59">
        <v>34685</v>
      </c>
      <c r="I9" s="59">
        <v>38575</v>
      </c>
      <c r="J9" s="59">
        <f t="shared" si="3"/>
        <v>73260</v>
      </c>
      <c r="K9" s="59">
        <v>29018</v>
      </c>
      <c r="L9" s="59">
        <v>31682</v>
      </c>
      <c r="M9" s="59">
        <f t="shared" si="4"/>
        <v>60700</v>
      </c>
      <c r="N9" s="59">
        <v>31165</v>
      </c>
      <c r="O9" s="59">
        <v>31670</v>
      </c>
      <c r="P9" s="59">
        <f t="shared" si="5"/>
        <v>62835</v>
      </c>
      <c r="Q9" s="59">
        <v>11810</v>
      </c>
      <c r="R9" s="59">
        <v>11748</v>
      </c>
      <c r="S9" s="59">
        <f t="shared" si="6"/>
        <v>23558</v>
      </c>
      <c r="T9" s="59">
        <f t="shared" si="0"/>
        <v>388745</v>
      </c>
      <c r="U9" s="59">
        <f t="shared" si="0"/>
        <v>414800</v>
      </c>
      <c r="V9" s="59">
        <f t="shared" si="7"/>
        <v>803545</v>
      </c>
    </row>
    <row r="10" spans="1:22" s="61" customFormat="1" ht="18.75" customHeight="1">
      <c r="A10" s="58" t="s">
        <v>6</v>
      </c>
      <c r="B10" s="59">
        <v>253437</v>
      </c>
      <c r="C10" s="59">
        <v>281212</v>
      </c>
      <c r="D10" s="59">
        <f t="shared" si="1"/>
        <v>534649</v>
      </c>
      <c r="E10" s="59">
        <v>47164</v>
      </c>
      <c r="F10" s="59">
        <v>51763</v>
      </c>
      <c r="G10" s="59">
        <f t="shared" si="2"/>
        <v>98927</v>
      </c>
      <c r="H10" s="59">
        <v>40813</v>
      </c>
      <c r="I10" s="59">
        <v>47162</v>
      </c>
      <c r="J10" s="59">
        <f t="shared" si="3"/>
        <v>87975</v>
      </c>
      <c r="K10" s="59">
        <v>35721</v>
      </c>
      <c r="L10" s="59">
        <v>39296</v>
      </c>
      <c r="M10" s="59">
        <f t="shared" si="4"/>
        <v>75017</v>
      </c>
      <c r="N10" s="59">
        <v>33721</v>
      </c>
      <c r="O10" s="59">
        <v>35390</v>
      </c>
      <c r="P10" s="59">
        <f t="shared" si="5"/>
        <v>69111</v>
      </c>
      <c r="Q10" s="59">
        <v>12596</v>
      </c>
      <c r="R10" s="59">
        <v>12621</v>
      </c>
      <c r="S10" s="59">
        <f t="shared" si="6"/>
        <v>25217</v>
      </c>
      <c r="T10" s="59">
        <f t="shared" si="0"/>
        <v>423452</v>
      </c>
      <c r="U10" s="59">
        <f t="shared" si="0"/>
        <v>467444</v>
      </c>
      <c r="V10" s="59">
        <f t="shared" si="7"/>
        <v>890896</v>
      </c>
    </row>
    <row r="11" spans="1:22" s="61" customFormat="1" ht="18.75" customHeight="1">
      <c r="A11" s="58" t="s">
        <v>7</v>
      </c>
      <c r="B11" s="59">
        <v>259570</v>
      </c>
      <c r="C11" s="59">
        <v>291368</v>
      </c>
      <c r="D11" s="59">
        <f t="shared" si="1"/>
        <v>550938</v>
      </c>
      <c r="E11" s="59">
        <v>48819</v>
      </c>
      <c r="F11" s="59">
        <v>52910</v>
      </c>
      <c r="G11" s="59">
        <f t="shared" si="2"/>
        <v>101729</v>
      </c>
      <c r="H11" s="59">
        <v>42795</v>
      </c>
      <c r="I11" s="59">
        <v>49800</v>
      </c>
      <c r="J11" s="59">
        <f t="shared" si="3"/>
        <v>92595</v>
      </c>
      <c r="K11" s="59">
        <v>35369</v>
      </c>
      <c r="L11" s="59">
        <v>38893</v>
      </c>
      <c r="M11" s="59">
        <f t="shared" si="4"/>
        <v>74262</v>
      </c>
      <c r="N11" s="59">
        <v>34232</v>
      </c>
      <c r="O11" s="59">
        <v>36007</v>
      </c>
      <c r="P11" s="59">
        <f t="shared" si="5"/>
        <v>70239</v>
      </c>
      <c r="Q11" s="59">
        <v>13342</v>
      </c>
      <c r="R11" s="59">
        <v>13957</v>
      </c>
      <c r="S11" s="59">
        <f t="shared" si="6"/>
        <v>27299</v>
      </c>
      <c r="T11" s="59">
        <f t="shared" si="0"/>
        <v>434127</v>
      </c>
      <c r="U11" s="59">
        <f t="shared" si="0"/>
        <v>482935</v>
      </c>
      <c r="V11" s="59">
        <f t="shared" si="7"/>
        <v>917062</v>
      </c>
    </row>
    <row r="12" spans="1:22" s="61" customFormat="1" ht="18.75" customHeight="1">
      <c r="A12" s="58" t="s">
        <v>8</v>
      </c>
      <c r="B12" s="59">
        <v>244463</v>
      </c>
      <c r="C12" s="59">
        <v>272152</v>
      </c>
      <c r="D12" s="59">
        <f t="shared" si="1"/>
        <v>516615</v>
      </c>
      <c r="E12" s="59">
        <v>42927</v>
      </c>
      <c r="F12" s="59">
        <v>46746</v>
      </c>
      <c r="G12" s="59">
        <f t="shared" si="2"/>
        <v>89673</v>
      </c>
      <c r="H12" s="59">
        <v>38353</v>
      </c>
      <c r="I12" s="59">
        <v>44743</v>
      </c>
      <c r="J12" s="59">
        <f t="shared" si="3"/>
        <v>83096</v>
      </c>
      <c r="K12" s="59">
        <v>28989</v>
      </c>
      <c r="L12" s="59">
        <v>31463</v>
      </c>
      <c r="M12" s="59">
        <f t="shared" si="4"/>
        <v>60452</v>
      </c>
      <c r="N12" s="59">
        <v>28746</v>
      </c>
      <c r="O12" s="59">
        <v>31066</v>
      </c>
      <c r="P12" s="59">
        <f t="shared" si="5"/>
        <v>59812</v>
      </c>
      <c r="Q12" s="59">
        <v>11470</v>
      </c>
      <c r="R12" s="59">
        <v>12540</v>
      </c>
      <c r="S12" s="59">
        <f t="shared" si="6"/>
        <v>24010</v>
      </c>
      <c r="T12" s="59">
        <f t="shared" si="0"/>
        <v>394948</v>
      </c>
      <c r="U12" s="59">
        <f t="shared" si="0"/>
        <v>438710</v>
      </c>
      <c r="V12" s="59">
        <f t="shared" si="7"/>
        <v>833658</v>
      </c>
    </row>
    <row r="13" spans="1:22" s="61" customFormat="1" ht="18.75" customHeight="1">
      <c r="A13" s="58" t="s">
        <v>9</v>
      </c>
      <c r="B13" s="59">
        <v>208782</v>
      </c>
      <c r="C13" s="59">
        <v>234816</v>
      </c>
      <c r="D13" s="59">
        <f t="shared" si="1"/>
        <v>443598</v>
      </c>
      <c r="E13" s="59">
        <v>34912</v>
      </c>
      <c r="F13" s="59">
        <v>39257</v>
      </c>
      <c r="G13" s="59">
        <f t="shared" si="2"/>
        <v>74169</v>
      </c>
      <c r="H13" s="59">
        <v>30560</v>
      </c>
      <c r="I13" s="59">
        <v>36589</v>
      </c>
      <c r="J13" s="59">
        <f t="shared" si="3"/>
        <v>67149</v>
      </c>
      <c r="K13" s="59">
        <v>22371</v>
      </c>
      <c r="L13" s="59">
        <v>24924</v>
      </c>
      <c r="M13" s="59">
        <f t="shared" si="4"/>
        <v>47295</v>
      </c>
      <c r="N13" s="59">
        <v>22924</v>
      </c>
      <c r="O13" s="59">
        <v>25664</v>
      </c>
      <c r="P13" s="59">
        <f t="shared" si="5"/>
        <v>48588</v>
      </c>
      <c r="Q13" s="59">
        <v>9565</v>
      </c>
      <c r="R13" s="59">
        <v>10973</v>
      </c>
      <c r="S13" s="59">
        <f t="shared" si="6"/>
        <v>20538</v>
      </c>
      <c r="T13" s="59">
        <f t="shared" si="0"/>
        <v>329114</v>
      </c>
      <c r="U13" s="59">
        <f t="shared" si="0"/>
        <v>372223</v>
      </c>
      <c r="V13" s="59">
        <f t="shared" si="7"/>
        <v>701337</v>
      </c>
    </row>
    <row r="14" spans="1:22" s="61" customFormat="1" ht="18.75" customHeight="1">
      <c r="A14" s="58" t="s">
        <v>10</v>
      </c>
      <c r="B14" s="59">
        <v>158725</v>
      </c>
      <c r="C14" s="59">
        <v>177960</v>
      </c>
      <c r="D14" s="59">
        <f t="shared" si="1"/>
        <v>336685</v>
      </c>
      <c r="E14" s="59">
        <v>25110</v>
      </c>
      <c r="F14" s="59">
        <v>27930</v>
      </c>
      <c r="G14" s="59">
        <f t="shared" si="2"/>
        <v>53040</v>
      </c>
      <c r="H14" s="59">
        <v>22147</v>
      </c>
      <c r="I14" s="59">
        <v>26664</v>
      </c>
      <c r="J14" s="59">
        <f t="shared" si="3"/>
        <v>48811</v>
      </c>
      <c r="K14" s="59">
        <v>15996</v>
      </c>
      <c r="L14" s="59">
        <v>17988</v>
      </c>
      <c r="M14" s="59">
        <f t="shared" si="4"/>
        <v>33984</v>
      </c>
      <c r="N14" s="59">
        <v>16936</v>
      </c>
      <c r="O14" s="59">
        <v>19303</v>
      </c>
      <c r="P14" s="59">
        <f t="shared" si="5"/>
        <v>36239</v>
      </c>
      <c r="Q14" s="59">
        <v>7318</v>
      </c>
      <c r="R14" s="59">
        <v>8554</v>
      </c>
      <c r="S14" s="59">
        <f t="shared" si="6"/>
        <v>15872</v>
      </c>
      <c r="T14" s="59">
        <f t="shared" si="0"/>
        <v>246232</v>
      </c>
      <c r="U14" s="59">
        <f t="shared" si="0"/>
        <v>278399</v>
      </c>
      <c r="V14" s="59">
        <f t="shared" si="7"/>
        <v>524631</v>
      </c>
    </row>
    <row r="15" spans="1:22" s="61" customFormat="1" ht="18.75" customHeight="1">
      <c r="A15" s="58" t="s">
        <v>11</v>
      </c>
      <c r="B15" s="59">
        <v>105491</v>
      </c>
      <c r="C15" s="59">
        <v>119853</v>
      </c>
      <c r="D15" s="59">
        <f t="shared" si="1"/>
        <v>225344</v>
      </c>
      <c r="E15" s="59">
        <v>16484</v>
      </c>
      <c r="F15" s="59">
        <v>18454</v>
      </c>
      <c r="G15" s="59">
        <f t="shared" si="2"/>
        <v>34938</v>
      </c>
      <c r="H15" s="59">
        <v>15487</v>
      </c>
      <c r="I15" s="59">
        <v>18707</v>
      </c>
      <c r="J15" s="59">
        <f t="shared" si="3"/>
        <v>34194</v>
      </c>
      <c r="K15" s="59">
        <v>10576</v>
      </c>
      <c r="L15" s="59">
        <v>12222</v>
      </c>
      <c r="M15" s="59">
        <f t="shared" si="4"/>
        <v>22798</v>
      </c>
      <c r="N15" s="59">
        <v>12228</v>
      </c>
      <c r="O15" s="59">
        <v>14568</v>
      </c>
      <c r="P15" s="59">
        <f t="shared" si="5"/>
        <v>26796</v>
      </c>
      <c r="Q15" s="59">
        <v>5131</v>
      </c>
      <c r="R15" s="59">
        <v>6181</v>
      </c>
      <c r="S15" s="59">
        <f t="shared" si="6"/>
        <v>11312</v>
      </c>
      <c r="T15" s="59">
        <f t="shared" si="0"/>
        <v>165397</v>
      </c>
      <c r="U15" s="59">
        <f t="shared" si="0"/>
        <v>189985</v>
      </c>
      <c r="V15" s="59">
        <f t="shared" si="7"/>
        <v>355382</v>
      </c>
    </row>
    <row r="16" spans="1:22" s="61" customFormat="1" ht="18.75" customHeight="1">
      <c r="A16" s="58" t="s">
        <v>12</v>
      </c>
      <c r="B16" s="59">
        <v>87429</v>
      </c>
      <c r="C16" s="59">
        <v>101887</v>
      </c>
      <c r="D16" s="59">
        <f t="shared" si="1"/>
        <v>189316</v>
      </c>
      <c r="E16" s="59">
        <v>14903</v>
      </c>
      <c r="F16" s="59">
        <v>16985</v>
      </c>
      <c r="G16" s="59">
        <f t="shared" si="2"/>
        <v>31888</v>
      </c>
      <c r="H16" s="59">
        <v>15018</v>
      </c>
      <c r="I16" s="59">
        <v>16560</v>
      </c>
      <c r="J16" s="59">
        <f t="shared" si="3"/>
        <v>31578</v>
      </c>
      <c r="K16" s="59">
        <v>10129</v>
      </c>
      <c r="L16" s="59">
        <v>11431</v>
      </c>
      <c r="M16" s="59">
        <f t="shared" si="4"/>
        <v>21560</v>
      </c>
      <c r="N16" s="59">
        <v>13492</v>
      </c>
      <c r="O16" s="59">
        <v>16446</v>
      </c>
      <c r="P16" s="59">
        <f t="shared" si="5"/>
        <v>29938</v>
      </c>
      <c r="Q16" s="59">
        <v>5590</v>
      </c>
      <c r="R16" s="59">
        <v>6940</v>
      </c>
      <c r="S16" s="59">
        <f t="shared" si="6"/>
        <v>12530</v>
      </c>
      <c r="T16" s="59">
        <f t="shared" si="0"/>
        <v>146561</v>
      </c>
      <c r="U16" s="59">
        <f t="shared" si="0"/>
        <v>170249</v>
      </c>
      <c r="V16" s="59">
        <f t="shared" si="7"/>
        <v>316810</v>
      </c>
    </row>
    <row r="17" spans="1:22" s="61" customFormat="1" ht="18.75" customHeight="1">
      <c r="A17" s="58" t="s">
        <v>13</v>
      </c>
      <c r="B17" s="59">
        <v>65570</v>
      </c>
      <c r="C17" s="59">
        <v>81722</v>
      </c>
      <c r="D17" s="59">
        <f t="shared" si="1"/>
        <v>147292</v>
      </c>
      <c r="E17" s="59">
        <v>10877</v>
      </c>
      <c r="F17" s="59">
        <v>12840</v>
      </c>
      <c r="G17" s="59">
        <f t="shared" si="2"/>
        <v>23717</v>
      </c>
      <c r="H17" s="59">
        <v>12218</v>
      </c>
      <c r="I17" s="59">
        <v>13127</v>
      </c>
      <c r="J17" s="59">
        <f t="shared" si="3"/>
        <v>25345</v>
      </c>
      <c r="K17" s="59">
        <v>7639</v>
      </c>
      <c r="L17" s="59">
        <v>8666</v>
      </c>
      <c r="M17" s="59">
        <f t="shared" si="4"/>
        <v>16305</v>
      </c>
      <c r="N17" s="59">
        <v>12001</v>
      </c>
      <c r="O17" s="59">
        <v>14530</v>
      </c>
      <c r="P17" s="59">
        <f t="shared" si="5"/>
        <v>26531</v>
      </c>
      <c r="Q17" s="59">
        <v>4885</v>
      </c>
      <c r="R17" s="59">
        <v>6074</v>
      </c>
      <c r="S17" s="59">
        <f t="shared" si="6"/>
        <v>10959</v>
      </c>
      <c r="T17" s="59">
        <f t="shared" si="0"/>
        <v>113190</v>
      </c>
      <c r="U17" s="59">
        <f t="shared" si="0"/>
        <v>136959</v>
      </c>
      <c r="V17" s="59">
        <f t="shared" si="7"/>
        <v>250149</v>
      </c>
    </row>
    <row r="18" spans="1:22" s="61" customFormat="1" ht="18.75" customHeight="1">
      <c r="A18" s="58" t="s">
        <v>14</v>
      </c>
      <c r="B18" s="59">
        <v>39562</v>
      </c>
      <c r="C18" s="59">
        <v>55978</v>
      </c>
      <c r="D18" s="59">
        <f t="shared" si="1"/>
        <v>95540</v>
      </c>
      <c r="E18" s="59">
        <v>6718</v>
      </c>
      <c r="F18" s="59">
        <v>9274</v>
      </c>
      <c r="G18" s="59">
        <f t="shared" si="2"/>
        <v>15992</v>
      </c>
      <c r="H18" s="59">
        <v>8211</v>
      </c>
      <c r="I18" s="59">
        <v>9011</v>
      </c>
      <c r="J18" s="59">
        <f t="shared" si="3"/>
        <v>17222</v>
      </c>
      <c r="K18" s="59">
        <v>4692</v>
      </c>
      <c r="L18" s="59">
        <v>5983</v>
      </c>
      <c r="M18" s="59">
        <f t="shared" si="4"/>
        <v>10675</v>
      </c>
      <c r="N18" s="59">
        <v>8302</v>
      </c>
      <c r="O18" s="59">
        <v>10983</v>
      </c>
      <c r="P18" s="59">
        <f t="shared" si="5"/>
        <v>19285</v>
      </c>
      <c r="Q18" s="59">
        <v>3274</v>
      </c>
      <c r="R18" s="59">
        <v>4700</v>
      </c>
      <c r="S18" s="59">
        <f t="shared" si="6"/>
        <v>7974</v>
      </c>
      <c r="T18" s="59">
        <f t="shared" si="0"/>
        <v>70759</v>
      </c>
      <c r="U18" s="59">
        <f t="shared" si="0"/>
        <v>95929</v>
      </c>
      <c r="V18" s="59">
        <f t="shared" si="7"/>
        <v>166688</v>
      </c>
    </row>
    <row r="19" spans="1:22" s="61" customFormat="1" ht="18.75" customHeight="1">
      <c r="A19" s="58" t="s">
        <v>102</v>
      </c>
      <c r="B19" s="59">
        <v>21413</v>
      </c>
      <c r="C19" s="59">
        <v>32769</v>
      </c>
      <c r="D19" s="59">
        <f t="shared" si="1"/>
        <v>54182</v>
      </c>
      <c r="E19" s="59">
        <v>3611</v>
      </c>
      <c r="F19" s="59">
        <v>5564</v>
      </c>
      <c r="G19" s="59">
        <f t="shared" si="2"/>
        <v>9175</v>
      </c>
      <c r="H19" s="59">
        <v>4819</v>
      </c>
      <c r="I19" s="59">
        <v>5631</v>
      </c>
      <c r="J19" s="59">
        <f t="shared" si="3"/>
        <v>10450</v>
      </c>
      <c r="K19" s="59">
        <v>2657</v>
      </c>
      <c r="L19" s="59">
        <v>3695</v>
      </c>
      <c r="M19" s="59">
        <f t="shared" si="4"/>
        <v>6352</v>
      </c>
      <c r="N19" s="59">
        <v>5293</v>
      </c>
      <c r="O19" s="59">
        <v>7596</v>
      </c>
      <c r="P19" s="59">
        <f t="shared" si="5"/>
        <v>12889</v>
      </c>
      <c r="Q19" s="59">
        <v>2128</v>
      </c>
      <c r="R19" s="59">
        <v>3309</v>
      </c>
      <c r="S19" s="59">
        <f t="shared" si="6"/>
        <v>5437</v>
      </c>
      <c r="T19" s="59">
        <f t="shared" si="0"/>
        <v>39921</v>
      </c>
      <c r="U19" s="59">
        <f t="shared" si="0"/>
        <v>58564</v>
      </c>
      <c r="V19" s="59">
        <f t="shared" si="7"/>
        <v>98485</v>
      </c>
    </row>
    <row r="20" spans="1:22" s="61" customFormat="1" ht="18.75" customHeight="1">
      <c r="A20" s="58" t="s">
        <v>103</v>
      </c>
      <c r="B20" s="59">
        <v>10699</v>
      </c>
      <c r="C20" s="59">
        <v>16925</v>
      </c>
      <c r="D20" s="59">
        <f t="shared" si="1"/>
        <v>27624</v>
      </c>
      <c r="E20" s="59">
        <v>1866</v>
      </c>
      <c r="F20" s="59">
        <v>3118</v>
      </c>
      <c r="G20" s="59">
        <f t="shared" si="2"/>
        <v>4984</v>
      </c>
      <c r="H20" s="59">
        <v>2446</v>
      </c>
      <c r="I20" s="59">
        <v>3149</v>
      </c>
      <c r="J20" s="59">
        <f t="shared" si="3"/>
        <v>5595</v>
      </c>
      <c r="K20" s="59">
        <v>1264</v>
      </c>
      <c r="L20" s="59">
        <v>2021</v>
      </c>
      <c r="M20" s="59">
        <f t="shared" si="4"/>
        <v>3285</v>
      </c>
      <c r="N20" s="59">
        <v>2582</v>
      </c>
      <c r="O20" s="59">
        <v>4406</v>
      </c>
      <c r="P20" s="59">
        <f t="shared" si="5"/>
        <v>6988</v>
      </c>
      <c r="Q20" s="59">
        <v>979</v>
      </c>
      <c r="R20" s="59">
        <v>1905</v>
      </c>
      <c r="S20" s="59">
        <f t="shared" si="6"/>
        <v>2884</v>
      </c>
      <c r="T20" s="59">
        <f t="shared" si="0"/>
        <v>19836</v>
      </c>
      <c r="U20" s="59">
        <f t="shared" si="0"/>
        <v>31524</v>
      </c>
      <c r="V20" s="59">
        <f t="shared" si="7"/>
        <v>51360</v>
      </c>
    </row>
    <row r="21" spans="1:22" s="61" customFormat="1" ht="18.75" customHeight="1">
      <c r="A21" s="62" t="s">
        <v>104</v>
      </c>
      <c r="B21" s="63">
        <v>10418</v>
      </c>
      <c r="C21" s="63">
        <v>17711</v>
      </c>
      <c r="D21" s="63">
        <f t="shared" si="1"/>
        <v>28129</v>
      </c>
      <c r="E21" s="63">
        <v>1913</v>
      </c>
      <c r="F21" s="63">
        <v>3328</v>
      </c>
      <c r="G21" s="63">
        <v>5245</v>
      </c>
      <c r="H21" s="63">
        <v>2807</v>
      </c>
      <c r="I21" s="63">
        <v>3331</v>
      </c>
      <c r="J21" s="63">
        <f t="shared" si="3"/>
        <v>6138</v>
      </c>
      <c r="K21" s="63">
        <v>1475</v>
      </c>
      <c r="L21" s="63">
        <v>2432</v>
      </c>
      <c r="M21" s="63">
        <f t="shared" si="4"/>
        <v>3907</v>
      </c>
      <c r="N21" s="63">
        <v>2571</v>
      </c>
      <c r="O21" s="63">
        <v>4302</v>
      </c>
      <c r="P21" s="63">
        <f t="shared" si="5"/>
        <v>6873</v>
      </c>
      <c r="Q21" s="63">
        <v>864</v>
      </c>
      <c r="R21" s="63">
        <v>1847</v>
      </c>
      <c r="S21" s="63">
        <f t="shared" si="6"/>
        <v>2711</v>
      </c>
      <c r="T21" s="63">
        <f t="shared" si="0"/>
        <v>20048</v>
      </c>
      <c r="U21" s="63">
        <f t="shared" si="0"/>
        <v>32951</v>
      </c>
      <c r="V21" s="63">
        <f t="shared" si="7"/>
        <v>52999</v>
      </c>
    </row>
    <row r="22" spans="1:22" s="66" customFormat="1" ht="18.75" customHeight="1">
      <c r="A22" s="68" t="s">
        <v>18</v>
      </c>
      <c r="B22" s="65">
        <f>SUM(B4:B21)</f>
        <v>2786692</v>
      </c>
      <c r="C22" s="65">
        <f>SUM($C$2:$C$21)</f>
        <v>2967489</v>
      </c>
      <c r="D22" s="65">
        <f>SUM(D4:D21)</f>
        <v>5754181</v>
      </c>
      <c r="E22" s="65">
        <f>SUM($E$2:$E$21)</f>
        <v>495543</v>
      </c>
      <c r="F22" s="69">
        <f>SUM($F$2:$F$21)</f>
        <v>524163</v>
      </c>
      <c r="G22" s="69">
        <f>SUM(G4:G21)</f>
        <v>1019710</v>
      </c>
      <c r="H22" s="65">
        <f>SUM($H$2:$H$21)</f>
        <v>428066</v>
      </c>
      <c r="I22" s="70">
        <f>SUM($I$2:$I$21)</f>
        <v>466571</v>
      </c>
      <c r="J22" s="71">
        <f>SUM(J4:J21)</f>
        <v>894637</v>
      </c>
      <c r="K22" s="72">
        <f>SUM($K$2:$K$21)</f>
        <v>337165</v>
      </c>
      <c r="L22" s="70">
        <f>SUM($L$2:$L$21)</f>
        <v>356998</v>
      </c>
      <c r="M22" s="71">
        <f>SUM(M4:M21)</f>
        <v>694163</v>
      </c>
      <c r="N22" s="73">
        <f>SUM($N$2:$N$21)</f>
        <v>362633</v>
      </c>
      <c r="O22" s="70">
        <f>SUM($O$2:$O$21)</f>
        <v>382376</v>
      </c>
      <c r="P22" s="71">
        <f>SUM(P4:P21)</f>
        <v>745009</v>
      </c>
      <c r="Q22" s="72">
        <f>SUM($Q$2:$Q$21)</f>
        <v>140297</v>
      </c>
      <c r="R22" s="70">
        <f>SUM($R$2:$R$21)</f>
        <v>149636</v>
      </c>
      <c r="S22" s="71">
        <f>SUM(S4:S21)</f>
        <v>289933</v>
      </c>
      <c r="T22" s="71">
        <f>SUM(T4:T21)</f>
        <v>4550396</v>
      </c>
      <c r="U22" s="71">
        <f>SUM(U4:U21)</f>
        <v>4847233</v>
      </c>
      <c r="V22" s="71">
        <f>SUM(V4:V21)</f>
        <v>9397629</v>
      </c>
    </row>
    <row r="23" spans="2:22" s="60" customFormat="1" ht="21">
      <c r="B23" s="74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</row>
  </sheetData>
  <mergeCells count="7">
    <mergeCell ref="N1:P1"/>
    <mergeCell ref="Q1:S1"/>
    <mergeCell ref="T1:V1"/>
    <mergeCell ref="B1:D1"/>
    <mergeCell ref="E1:G1"/>
    <mergeCell ref="H1:J1"/>
    <mergeCell ref="K1:M1"/>
  </mergeCells>
  <printOptions horizontalCentered="1"/>
  <pageMargins left="0.984251968503937" right="0.3937007874015748" top="1.3779527559055118" bottom="0.7874015748031497" header="0.5118110236220472" footer="0.5118110236220472"/>
  <pageSetup horizontalDpi="600" verticalDpi="600" orientation="landscape" paperSize="9" r:id="rId1"/>
  <headerFooter alignWithMargins="0">
    <oddHeader>&amp;C&amp;"AngsanaUPC,Regular"&amp;14
เขต 1 (พ.ศ. 2545)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P25"/>
  <sheetViews>
    <sheetView tabSelected="1" workbookViewId="0" topLeftCell="A1">
      <selection activeCell="F5" sqref="F5"/>
    </sheetView>
  </sheetViews>
  <sheetFormatPr defaultColWidth="9.140625" defaultRowHeight="19.5" customHeight="1"/>
  <cols>
    <col min="1" max="1" width="15.8515625" style="17" customWidth="1"/>
    <col min="2" max="13" width="12.7109375" style="12" customWidth="1"/>
    <col min="14" max="14" width="12.7109375" style="17" customWidth="1"/>
    <col min="15" max="15" width="11.57421875" style="17" customWidth="1"/>
    <col min="16" max="16" width="12.7109375" style="17" customWidth="1"/>
    <col min="17" max="16384" width="9.140625" style="2" customWidth="1"/>
  </cols>
  <sheetData>
    <row r="1" spans="1:16" s="24" customFormat="1" ht="19.5" customHeight="1">
      <c r="A1" s="19" t="s">
        <v>94</v>
      </c>
      <c r="B1" s="38"/>
      <c r="C1" s="20" t="s">
        <v>15</v>
      </c>
      <c r="D1" s="21"/>
      <c r="E1" s="22" t="s">
        <v>19</v>
      </c>
      <c r="F1" s="20"/>
      <c r="G1" s="21"/>
      <c r="H1" s="20"/>
      <c r="I1" s="20" t="s">
        <v>20</v>
      </c>
      <c r="J1" s="21"/>
      <c r="K1" s="20"/>
      <c r="L1" s="20" t="s">
        <v>21</v>
      </c>
      <c r="M1" s="21"/>
      <c r="N1" s="44"/>
      <c r="O1" s="45" t="s">
        <v>22</v>
      </c>
      <c r="P1" s="46"/>
    </row>
    <row r="2" spans="1:16" s="24" customFormat="1" ht="19.5" customHeight="1">
      <c r="A2" s="26" t="s">
        <v>95</v>
      </c>
      <c r="B2" s="27" t="s">
        <v>16</v>
      </c>
      <c r="C2" s="28" t="s">
        <v>17</v>
      </c>
      <c r="D2" s="29" t="s">
        <v>18</v>
      </c>
      <c r="E2" s="27" t="s">
        <v>16</v>
      </c>
      <c r="F2" s="28" t="s">
        <v>17</v>
      </c>
      <c r="G2" s="29" t="s">
        <v>18</v>
      </c>
      <c r="H2" s="27" t="s">
        <v>16</v>
      </c>
      <c r="I2" s="28" t="s">
        <v>17</v>
      </c>
      <c r="J2" s="29" t="s">
        <v>18</v>
      </c>
      <c r="K2" s="27" t="s">
        <v>16</v>
      </c>
      <c r="L2" s="28" t="s">
        <v>17</v>
      </c>
      <c r="M2" s="29" t="s">
        <v>18</v>
      </c>
      <c r="N2" s="27" t="s">
        <v>16</v>
      </c>
      <c r="O2" s="28" t="s">
        <v>17</v>
      </c>
      <c r="P2" s="29" t="s">
        <v>18</v>
      </c>
    </row>
    <row r="3" spans="1:16" s="24" customFormat="1" ht="18" customHeight="1">
      <c r="A3" s="49"/>
      <c r="B3" s="23"/>
      <c r="C3" s="50"/>
      <c r="D3" s="51"/>
      <c r="E3" s="23"/>
      <c r="F3" s="50"/>
      <c r="G3" s="51"/>
      <c r="H3" s="23"/>
      <c r="I3" s="50"/>
      <c r="J3" s="51"/>
      <c r="K3" s="23"/>
      <c r="L3" s="50"/>
      <c r="M3" s="51"/>
      <c r="N3" s="23"/>
      <c r="O3" s="50"/>
      <c r="P3" s="51"/>
    </row>
    <row r="4" spans="1:16" s="60" customFormat="1" ht="17.25" customHeight="1">
      <c r="A4" s="58" t="s">
        <v>0</v>
      </c>
      <c r="B4" s="59">
        <v>381456</v>
      </c>
      <c r="C4" s="59">
        <v>358857</v>
      </c>
      <c r="D4" s="59">
        <f>SUM(B4:C4)</f>
        <v>740313</v>
      </c>
      <c r="E4" s="59">
        <v>797549</v>
      </c>
      <c r="F4" s="59">
        <v>752162</v>
      </c>
      <c r="G4" s="59">
        <f>SUM(E4:F4)</f>
        <v>1549711</v>
      </c>
      <c r="H4" s="59">
        <v>684849</v>
      </c>
      <c r="I4" s="59">
        <v>634128</v>
      </c>
      <c r="J4" s="59">
        <f>SUM(H4:I4)</f>
        <v>1318977</v>
      </c>
      <c r="K4" s="59">
        <v>352474</v>
      </c>
      <c r="L4" s="59">
        <v>329513</v>
      </c>
      <c r="M4" s="59">
        <f>SUM(K4:L4)</f>
        <v>681987</v>
      </c>
      <c r="N4" s="59">
        <v>2216328</v>
      </c>
      <c r="O4" s="59">
        <v>2074660</v>
      </c>
      <c r="P4" s="59">
        <f>SUM(N4:O4)</f>
        <v>4290988</v>
      </c>
    </row>
    <row r="5" spans="1:16" s="61" customFormat="1" ht="17.25" customHeight="1">
      <c r="A5" s="58" t="s">
        <v>1</v>
      </c>
      <c r="B5" s="59">
        <v>461269</v>
      </c>
      <c r="C5" s="59">
        <v>435279</v>
      </c>
      <c r="D5" s="59">
        <f aca="true" t="shared" si="0" ref="D5:D21">SUM(B5:C5)</f>
        <v>896548</v>
      </c>
      <c r="E5" s="59">
        <v>921257</v>
      </c>
      <c r="F5" s="59">
        <v>870858</v>
      </c>
      <c r="G5" s="59">
        <f aca="true" t="shared" si="1" ref="G5:G21">SUM(E5:F5)</f>
        <v>1792115</v>
      </c>
      <c r="H5" s="59">
        <v>814184</v>
      </c>
      <c r="I5" s="59">
        <v>758692</v>
      </c>
      <c r="J5" s="59">
        <f aca="true" t="shared" si="2" ref="J5:J21">SUM(H5:I5)</f>
        <v>1572876</v>
      </c>
      <c r="K5" s="59">
        <v>386692</v>
      </c>
      <c r="L5" s="59">
        <v>364713</v>
      </c>
      <c r="M5" s="59">
        <f aca="true" t="shared" si="3" ref="M5:M21">SUM(K5:L5)</f>
        <v>751405</v>
      </c>
      <c r="N5" s="59">
        <f>SUM(B5,E5,H5,K5)</f>
        <v>2583402</v>
      </c>
      <c r="O5" s="59">
        <f>SUM(C5,F5,I5,L5)</f>
        <v>2429542</v>
      </c>
      <c r="P5" s="59">
        <f aca="true" t="shared" si="4" ref="P5:P21">SUM(N5:O5)</f>
        <v>5012944</v>
      </c>
    </row>
    <row r="6" spans="1:16" s="61" customFormat="1" ht="17.25" customHeight="1">
      <c r="A6" s="58" t="s">
        <v>2</v>
      </c>
      <c r="B6" s="59">
        <v>457314</v>
      </c>
      <c r="C6" s="59">
        <v>431723</v>
      </c>
      <c r="D6" s="59">
        <f t="shared" si="0"/>
        <v>889037</v>
      </c>
      <c r="E6" s="59">
        <v>879006</v>
      </c>
      <c r="F6" s="59">
        <v>833119</v>
      </c>
      <c r="G6" s="59">
        <f t="shared" si="1"/>
        <v>1712125</v>
      </c>
      <c r="H6" s="59">
        <v>779016</v>
      </c>
      <c r="I6" s="59">
        <v>729265</v>
      </c>
      <c r="J6" s="59">
        <f t="shared" si="2"/>
        <v>1508281</v>
      </c>
      <c r="K6" s="59">
        <v>378704</v>
      </c>
      <c r="L6" s="59">
        <v>358481</v>
      </c>
      <c r="M6" s="59">
        <f t="shared" si="3"/>
        <v>737185</v>
      </c>
      <c r="N6" s="59">
        <f aca="true" t="shared" si="5" ref="N6:O20">SUM(B6,E6,H6,K6)</f>
        <v>2494040</v>
      </c>
      <c r="O6" s="59">
        <f t="shared" si="5"/>
        <v>2352588</v>
      </c>
      <c r="P6" s="59">
        <f t="shared" si="4"/>
        <v>4846628</v>
      </c>
    </row>
    <row r="7" spans="1:16" s="61" customFormat="1" ht="17.25" customHeight="1">
      <c r="A7" s="58" t="s">
        <v>3</v>
      </c>
      <c r="B7" s="59">
        <v>477562</v>
      </c>
      <c r="C7" s="59">
        <v>455348</v>
      </c>
      <c r="D7" s="59">
        <f t="shared" si="0"/>
        <v>932910</v>
      </c>
      <c r="E7" s="59">
        <v>920973</v>
      </c>
      <c r="F7" s="59">
        <v>886291</v>
      </c>
      <c r="G7" s="59">
        <f t="shared" si="1"/>
        <v>1807264</v>
      </c>
      <c r="H7" s="59">
        <v>800777</v>
      </c>
      <c r="I7" s="59">
        <v>759125</v>
      </c>
      <c r="J7" s="59">
        <f t="shared" si="2"/>
        <v>1559902</v>
      </c>
      <c r="K7" s="59">
        <v>383847</v>
      </c>
      <c r="L7" s="59">
        <v>367372</v>
      </c>
      <c r="M7" s="59">
        <f t="shared" si="3"/>
        <v>751219</v>
      </c>
      <c r="N7" s="59">
        <f t="shared" si="5"/>
        <v>2583159</v>
      </c>
      <c r="O7" s="59">
        <f t="shared" si="5"/>
        <v>2468136</v>
      </c>
      <c r="P7" s="59">
        <f t="shared" si="4"/>
        <v>5051295</v>
      </c>
    </row>
    <row r="8" spans="1:16" s="61" customFormat="1" ht="17.25" customHeight="1">
      <c r="A8" s="58" t="s">
        <v>4</v>
      </c>
      <c r="B8" s="59">
        <v>504664</v>
      </c>
      <c r="C8" s="59">
        <v>495683</v>
      </c>
      <c r="D8" s="59">
        <f t="shared" si="0"/>
        <v>1000347</v>
      </c>
      <c r="E8" s="59">
        <v>1012114</v>
      </c>
      <c r="F8" s="59">
        <v>999088</v>
      </c>
      <c r="G8" s="59">
        <f t="shared" si="1"/>
        <v>2011202</v>
      </c>
      <c r="H8" s="59">
        <v>898670</v>
      </c>
      <c r="I8" s="59">
        <v>854668</v>
      </c>
      <c r="J8" s="59">
        <f t="shared" si="2"/>
        <v>1753338</v>
      </c>
      <c r="K8" s="59">
        <v>385705</v>
      </c>
      <c r="L8" s="59">
        <v>376696</v>
      </c>
      <c r="M8" s="59">
        <f t="shared" si="3"/>
        <v>762401</v>
      </c>
      <c r="N8" s="59">
        <f t="shared" si="5"/>
        <v>2801153</v>
      </c>
      <c r="O8" s="59">
        <f t="shared" si="5"/>
        <v>2726135</v>
      </c>
      <c r="P8" s="59">
        <f t="shared" si="4"/>
        <v>5527288</v>
      </c>
    </row>
    <row r="9" spans="1:16" s="61" customFormat="1" ht="17.25" customHeight="1">
      <c r="A9" s="58" t="s">
        <v>5</v>
      </c>
      <c r="B9" s="59">
        <v>514169</v>
      </c>
      <c r="C9" s="59">
        <v>507532</v>
      </c>
      <c r="D9" s="59">
        <f t="shared" si="0"/>
        <v>1021701</v>
      </c>
      <c r="E9" s="59">
        <v>1088342</v>
      </c>
      <c r="F9" s="59">
        <v>1057083</v>
      </c>
      <c r="G9" s="59">
        <f t="shared" si="1"/>
        <v>2145425</v>
      </c>
      <c r="H9" s="59">
        <v>894737</v>
      </c>
      <c r="I9" s="59">
        <v>904331</v>
      </c>
      <c r="J9" s="59">
        <f t="shared" si="2"/>
        <v>1799068</v>
      </c>
      <c r="K9" s="59">
        <v>375953</v>
      </c>
      <c r="L9" s="59">
        <v>374733</v>
      </c>
      <c r="M9" s="59">
        <f t="shared" si="3"/>
        <v>750686</v>
      </c>
      <c r="N9" s="59">
        <f t="shared" si="5"/>
        <v>2873201</v>
      </c>
      <c r="O9" s="59">
        <f t="shared" si="5"/>
        <v>2843679</v>
      </c>
      <c r="P9" s="59">
        <f t="shared" si="4"/>
        <v>5716880</v>
      </c>
    </row>
    <row r="10" spans="1:16" s="61" customFormat="1" ht="17.25" customHeight="1">
      <c r="A10" s="58" t="s">
        <v>6</v>
      </c>
      <c r="B10" s="59">
        <v>529638</v>
      </c>
      <c r="C10" s="59">
        <v>542934</v>
      </c>
      <c r="D10" s="59">
        <f t="shared" si="0"/>
        <v>1072572</v>
      </c>
      <c r="E10" s="59">
        <v>1087857</v>
      </c>
      <c r="F10" s="59">
        <v>1067491</v>
      </c>
      <c r="G10" s="59">
        <f t="shared" si="1"/>
        <v>2155348</v>
      </c>
      <c r="H10" s="59">
        <v>935118</v>
      </c>
      <c r="I10" s="59">
        <v>988267</v>
      </c>
      <c r="J10" s="59">
        <f t="shared" si="2"/>
        <v>1923385</v>
      </c>
      <c r="K10" s="59">
        <v>365764</v>
      </c>
      <c r="L10" s="59">
        <v>370013</v>
      </c>
      <c r="M10" s="59">
        <f t="shared" si="3"/>
        <v>735777</v>
      </c>
      <c r="N10" s="59">
        <f t="shared" si="5"/>
        <v>2918377</v>
      </c>
      <c r="O10" s="59">
        <f t="shared" si="5"/>
        <v>2968705</v>
      </c>
      <c r="P10" s="59">
        <f t="shared" si="4"/>
        <v>5887082</v>
      </c>
    </row>
    <row r="11" spans="1:16" s="61" customFormat="1" ht="17.25" customHeight="1">
      <c r="A11" s="58" t="s">
        <v>7</v>
      </c>
      <c r="B11" s="59">
        <v>558335</v>
      </c>
      <c r="C11" s="59">
        <v>581189</v>
      </c>
      <c r="D11" s="59">
        <f t="shared" si="0"/>
        <v>1139524</v>
      </c>
      <c r="E11" s="59">
        <v>932051</v>
      </c>
      <c r="F11" s="59">
        <v>922043</v>
      </c>
      <c r="G11" s="59">
        <f t="shared" si="1"/>
        <v>1854094</v>
      </c>
      <c r="H11" s="59">
        <v>929872</v>
      </c>
      <c r="I11" s="59">
        <v>998530</v>
      </c>
      <c r="J11" s="59">
        <f t="shared" si="2"/>
        <v>1928402</v>
      </c>
      <c r="K11" s="59">
        <v>334747</v>
      </c>
      <c r="L11" s="59">
        <v>343336</v>
      </c>
      <c r="M11" s="59">
        <f t="shared" si="3"/>
        <v>678083</v>
      </c>
      <c r="N11" s="59">
        <f t="shared" si="5"/>
        <v>2755005</v>
      </c>
      <c r="O11" s="59">
        <f t="shared" si="5"/>
        <v>2845098</v>
      </c>
      <c r="P11" s="59">
        <f t="shared" si="4"/>
        <v>5600103</v>
      </c>
    </row>
    <row r="12" spans="1:16" s="61" customFormat="1" ht="17.25" customHeight="1">
      <c r="A12" s="58" t="s">
        <v>8</v>
      </c>
      <c r="B12" s="59">
        <v>519381</v>
      </c>
      <c r="C12" s="59">
        <v>533848</v>
      </c>
      <c r="D12" s="59">
        <f t="shared" si="0"/>
        <v>1053229</v>
      </c>
      <c r="E12" s="59">
        <v>764983</v>
      </c>
      <c r="F12" s="59">
        <v>767166</v>
      </c>
      <c r="G12" s="59">
        <f t="shared" si="1"/>
        <v>1532149</v>
      </c>
      <c r="H12" s="59">
        <v>823988</v>
      </c>
      <c r="I12" s="59">
        <v>886879</v>
      </c>
      <c r="J12" s="59">
        <f t="shared" si="2"/>
        <v>1710867</v>
      </c>
      <c r="K12" s="59">
        <v>278281</v>
      </c>
      <c r="L12" s="59">
        <v>287975</v>
      </c>
      <c r="M12" s="59">
        <f t="shared" si="3"/>
        <v>566256</v>
      </c>
      <c r="N12" s="59">
        <f t="shared" si="5"/>
        <v>2386633</v>
      </c>
      <c r="O12" s="59">
        <f t="shared" si="5"/>
        <v>2475868</v>
      </c>
      <c r="P12" s="59">
        <f t="shared" si="4"/>
        <v>4862501</v>
      </c>
    </row>
    <row r="13" spans="1:16" s="61" customFormat="1" ht="17.25" customHeight="1">
      <c r="A13" s="58" t="s">
        <v>9</v>
      </c>
      <c r="B13" s="59">
        <v>439924</v>
      </c>
      <c r="C13" s="59">
        <v>456507</v>
      </c>
      <c r="D13" s="59">
        <f t="shared" si="0"/>
        <v>896431</v>
      </c>
      <c r="E13" s="59">
        <v>624127</v>
      </c>
      <c r="F13" s="59">
        <v>642908</v>
      </c>
      <c r="G13" s="59">
        <f t="shared" si="1"/>
        <v>1267035</v>
      </c>
      <c r="H13" s="59">
        <v>666177</v>
      </c>
      <c r="I13" s="59">
        <v>735964</v>
      </c>
      <c r="J13" s="59">
        <f t="shared" si="2"/>
        <v>1402141</v>
      </c>
      <c r="K13" s="59">
        <v>219940</v>
      </c>
      <c r="L13" s="59">
        <v>234230</v>
      </c>
      <c r="M13" s="59">
        <f t="shared" si="3"/>
        <v>454170</v>
      </c>
      <c r="N13" s="59">
        <f t="shared" si="5"/>
        <v>1950168</v>
      </c>
      <c r="O13" s="59">
        <f t="shared" si="5"/>
        <v>2069609</v>
      </c>
      <c r="P13" s="59">
        <f t="shared" si="4"/>
        <v>4019777</v>
      </c>
    </row>
    <row r="14" spans="1:16" s="61" customFormat="1" ht="17.25" customHeight="1">
      <c r="A14" s="58" t="s">
        <v>10</v>
      </c>
      <c r="B14" s="59">
        <v>318089</v>
      </c>
      <c r="C14" s="59">
        <v>330291</v>
      </c>
      <c r="D14" s="59">
        <f t="shared" si="0"/>
        <v>648380</v>
      </c>
      <c r="E14" s="59">
        <v>502426</v>
      </c>
      <c r="F14" s="59">
        <v>524701</v>
      </c>
      <c r="G14" s="59">
        <f t="shared" si="1"/>
        <v>1027127</v>
      </c>
      <c r="H14" s="59">
        <v>499147</v>
      </c>
      <c r="I14" s="59">
        <v>554489</v>
      </c>
      <c r="J14" s="59">
        <f t="shared" si="2"/>
        <v>1053636</v>
      </c>
      <c r="K14" s="59">
        <v>169686</v>
      </c>
      <c r="L14" s="59">
        <v>181339</v>
      </c>
      <c r="M14" s="59">
        <f t="shared" si="3"/>
        <v>351025</v>
      </c>
      <c r="N14" s="59">
        <v>1489348</v>
      </c>
      <c r="O14" s="59">
        <f t="shared" si="5"/>
        <v>1590820</v>
      </c>
      <c r="P14" s="59">
        <f t="shared" si="4"/>
        <v>3080168</v>
      </c>
    </row>
    <row r="15" spans="1:16" s="61" customFormat="1" ht="17.25" customHeight="1">
      <c r="A15" s="58" t="s">
        <v>11</v>
      </c>
      <c r="B15" s="59">
        <v>214300</v>
      </c>
      <c r="C15" s="59">
        <v>222657</v>
      </c>
      <c r="D15" s="59">
        <f t="shared" si="0"/>
        <v>436957</v>
      </c>
      <c r="E15" s="59">
        <v>374181</v>
      </c>
      <c r="F15" s="59">
        <v>397687</v>
      </c>
      <c r="G15" s="59">
        <f t="shared" si="1"/>
        <v>771868</v>
      </c>
      <c r="H15" s="59">
        <v>347977</v>
      </c>
      <c r="I15" s="59">
        <v>389281</v>
      </c>
      <c r="J15" s="59">
        <f t="shared" si="2"/>
        <v>737258</v>
      </c>
      <c r="K15" s="59">
        <v>124275</v>
      </c>
      <c r="L15" s="59">
        <v>132681</v>
      </c>
      <c r="M15" s="59">
        <f t="shared" si="3"/>
        <v>256956</v>
      </c>
      <c r="N15" s="59">
        <f t="shared" si="5"/>
        <v>1060733</v>
      </c>
      <c r="O15" s="59">
        <f t="shared" si="5"/>
        <v>1142306</v>
      </c>
      <c r="P15" s="59">
        <f t="shared" si="4"/>
        <v>2203039</v>
      </c>
    </row>
    <row r="16" spans="1:16" s="61" customFormat="1" ht="17.25" customHeight="1">
      <c r="A16" s="58" t="s">
        <v>12</v>
      </c>
      <c r="B16" s="59">
        <v>207144</v>
      </c>
      <c r="C16" s="59">
        <v>223869</v>
      </c>
      <c r="D16" s="59">
        <f t="shared" si="0"/>
        <v>431013</v>
      </c>
      <c r="E16" s="59">
        <v>310838</v>
      </c>
      <c r="F16" s="59">
        <v>346191</v>
      </c>
      <c r="G16" s="59">
        <f t="shared" si="1"/>
        <v>657029</v>
      </c>
      <c r="H16" s="59">
        <v>339841</v>
      </c>
      <c r="I16" s="59">
        <v>385897</v>
      </c>
      <c r="J16" s="59">
        <f t="shared" si="2"/>
        <v>725738</v>
      </c>
      <c r="K16" s="59">
        <v>125765</v>
      </c>
      <c r="L16" s="59">
        <v>136384</v>
      </c>
      <c r="M16" s="59">
        <f t="shared" si="3"/>
        <v>262149</v>
      </c>
      <c r="N16" s="59">
        <f t="shared" si="5"/>
        <v>983588</v>
      </c>
      <c r="O16" s="59">
        <f t="shared" si="5"/>
        <v>1092341</v>
      </c>
      <c r="P16" s="59">
        <f t="shared" si="4"/>
        <v>2075929</v>
      </c>
    </row>
    <row r="17" spans="1:16" s="61" customFormat="1" ht="17.25" customHeight="1">
      <c r="A17" s="58" t="s">
        <v>13</v>
      </c>
      <c r="B17" s="59">
        <v>177807</v>
      </c>
      <c r="C17" s="59">
        <v>201941</v>
      </c>
      <c r="D17" s="59">
        <f t="shared" si="0"/>
        <v>379748</v>
      </c>
      <c r="E17" s="59">
        <v>231617</v>
      </c>
      <c r="F17" s="59">
        <v>277236</v>
      </c>
      <c r="G17" s="59">
        <f t="shared" si="1"/>
        <v>508853</v>
      </c>
      <c r="H17" s="59">
        <v>269831</v>
      </c>
      <c r="I17" s="59">
        <v>317349</v>
      </c>
      <c r="J17" s="59">
        <f t="shared" si="2"/>
        <v>587180</v>
      </c>
      <c r="K17" s="59">
        <v>102722</v>
      </c>
      <c r="L17" s="59">
        <v>120094</v>
      </c>
      <c r="M17" s="59">
        <f t="shared" si="3"/>
        <v>222816</v>
      </c>
      <c r="N17" s="59">
        <f t="shared" si="5"/>
        <v>781977</v>
      </c>
      <c r="O17" s="59">
        <f t="shared" si="5"/>
        <v>916620</v>
      </c>
      <c r="P17" s="59">
        <f t="shared" si="4"/>
        <v>1698597</v>
      </c>
    </row>
    <row r="18" spans="1:16" s="61" customFormat="1" ht="17.25" customHeight="1">
      <c r="A18" s="58" t="s">
        <v>14</v>
      </c>
      <c r="B18" s="59">
        <v>126282</v>
      </c>
      <c r="C18" s="59">
        <v>150120</v>
      </c>
      <c r="D18" s="59">
        <f t="shared" si="0"/>
        <v>276402</v>
      </c>
      <c r="E18" s="59">
        <v>157606</v>
      </c>
      <c r="F18" s="59">
        <v>193963</v>
      </c>
      <c r="G18" s="59">
        <f t="shared" si="1"/>
        <v>351569</v>
      </c>
      <c r="H18" s="59">
        <v>177163</v>
      </c>
      <c r="I18" s="59">
        <v>230604</v>
      </c>
      <c r="J18" s="59">
        <f t="shared" si="2"/>
        <v>407767</v>
      </c>
      <c r="K18" s="59">
        <v>75272</v>
      </c>
      <c r="L18" s="59">
        <v>90931</v>
      </c>
      <c r="M18" s="59">
        <f t="shared" si="3"/>
        <v>166203</v>
      </c>
      <c r="N18" s="59">
        <f t="shared" si="5"/>
        <v>536323</v>
      </c>
      <c r="O18" s="59">
        <f t="shared" si="5"/>
        <v>665618</v>
      </c>
      <c r="P18" s="59">
        <f t="shared" si="4"/>
        <v>1201941</v>
      </c>
    </row>
    <row r="19" spans="1:16" s="61" customFormat="1" ht="17.25" customHeight="1">
      <c r="A19" s="58" t="s">
        <v>102</v>
      </c>
      <c r="B19" s="59">
        <v>72266</v>
      </c>
      <c r="C19" s="59">
        <v>90930</v>
      </c>
      <c r="D19" s="59">
        <f t="shared" si="0"/>
        <v>163196</v>
      </c>
      <c r="E19" s="59">
        <v>87845</v>
      </c>
      <c r="F19" s="59">
        <v>116345</v>
      </c>
      <c r="G19" s="59">
        <f t="shared" si="1"/>
        <v>204190</v>
      </c>
      <c r="H19" s="59">
        <v>102746</v>
      </c>
      <c r="I19" s="59">
        <v>144944</v>
      </c>
      <c r="J19" s="59">
        <f t="shared" si="2"/>
        <v>247690</v>
      </c>
      <c r="K19" s="59">
        <v>46969</v>
      </c>
      <c r="L19" s="59">
        <v>59601</v>
      </c>
      <c r="M19" s="59">
        <f t="shared" si="3"/>
        <v>106570</v>
      </c>
      <c r="N19" s="59">
        <f t="shared" si="5"/>
        <v>309826</v>
      </c>
      <c r="O19" s="59">
        <f t="shared" si="5"/>
        <v>411820</v>
      </c>
      <c r="P19" s="59">
        <f t="shared" si="4"/>
        <v>721646</v>
      </c>
    </row>
    <row r="20" spans="1:16" s="61" customFormat="1" ht="17.25" customHeight="1">
      <c r="A20" s="58" t="s">
        <v>103</v>
      </c>
      <c r="B20" s="59">
        <v>37062</v>
      </c>
      <c r="C20" s="59">
        <v>49943</v>
      </c>
      <c r="D20" s="59">
        <f t="shared" si="0"/>
        <v>87005</v>
      </c>
      <c r="E20" s="59">
        <v>46273</v>
      </c>
      <c r="F20" s="59">
        <v>66111</v>
      </c>
      <c r="G20" s="59">
        <f t="shared" si="1"/>
        <v>112384</v>
      </c>
      <c r="H20" s="59">
        <v>51514</v>
      </c>
      <c r="I20" s="59">
        <v>80389</v>
      </c>
      <c r="J20" s="59">
        <f t="shared" si="2"/>
        <v>131903</v>
      </c>
      <c r="K20" s="59">
        <v>24966</v>
      </c>
      <c r="L20" s="59">
        <v>34650</v>
      </c>
      <c r="M20" s="59">
        <f t="shared" si="3"/>
        <v>59616</v>
      </c>
      <c r="N20" s="59">
        <f t="shared" si="5"/>
        <v>159815</v>
      </c>
      <c r="O20" s="59">
        <f t="shared" si="5"/>
        <v>231093</v>
      </c>
      <c r="P20" s="59">
        <f t="shared" si="4"/>
        <v>390908</v>
      </c>
    </row>
    <row r="21" spans="1:16" s="61" customFormat="1" ht="17.25" customHeight="1">
      <c r="A21" s="62" t="s">
        <v>104</v>
      </c>
      <c r="B21" s="63">
        <v>29502</v>
      </c>
      <c r="C21" s="63">
        <v>43649</v>
      </c>
      <c r="D21" s="63">
        <f t="shared" si="0"/>
        <v>73151</v>
      </c>
      <c r="E21" s="63">
        <v>37097</v>
      </c>
      <c r="F21" s="63">
        <v>54849</v>
      </c>
      <c r="G21" s="63">
        <f t="shared" si="1"/>
        <v>91946</v>
      </c>
      <c r="H21" s="63">
        <v>49982</v>
      </c>
      <c r="I21" s="63">
        <v>82355</v>
      </c>
      <c r="J21" s="63">
        <f t="shared" si="2"/>
        <v>132337</v>
      </c>
      <c r="K21" s="63">
        <v>26911</v>
      </c>
      <c r="L21" s="63">
        <v>42323</v>
      </c>
      <c r="M21" s="63">
        <f t="shared" si="3"/>
        <v>69234</v>
      </c>
      <c r="N21" s="63">
        <v>143490</v>
      </c>
      <c r="O21" s="63">
        <v>223176</v>
      </c>
      <c r="P21" s="63">
        <f t="shared" si="4"/>
        <v>366666</v>
      </c>
    </row>
    <row r="22" spans="1:16" s="66" customFormat="1" ht="17.25" customHeight="1">
      <c r="A22" s="64" t="s">
        <v>18</v>
      </c>
      <c r="B22" s="65">
        <f aca="true" t="shared" si="6" ref="B22:M22">SUM(B4:B21)</f>
        <v>6026164</v>
      </c>
      <c r="C22" s="65">
        <f t="shared" si="6"/>
        <v>6112300</v>
      </c>
      <c r="D22" s="65">
        <f t="shared" si="6"/>
        <v>12138464</v>
      </c>
      <c r="E22" s="65">
        <f t="shared" si="6"/>
        <v>10776142</v>
      </c>
      <c r="F22" s="65">
        <f t="shared" si="6"/>
        <v>10775292</v>
      </c>
      <c r="G22" s="65">
        <f t="shared" si="6"/>
        <v>21551434</v>
      </c>
      <c r="H22" s="65">
        <f t="shared" si="6"/>
        <v>10065589</v>
      </c>
      <c r="I22" s="65">
        <f>SUM(I4:I21)</f>
        <v>10435157</v>
      </c>
      <c r="J22" s="65">
        <f t="shared" si="6"/>
        <v>20500746</v>
      </c>
      <c r="K22" s="65">
        <f>SUM(K4:K21)</f>
        <v>4158673</v>
      </c>
      <c r="L22" s="65">
        <f t="shared" si="6"/>
        <v>4205065</v>
      </c>
      <c r="M22" s="65">
        <f t="shared" si="6"/>
        <v>8363738</v>
      </c>
      <c r="N22" s="65">
        <f>SUM(N4:N21)</f>
        <v>31026566</v>
      </c>
      <c r="O22" s="65">
        <f>SUM(O4:O21)</f>
        <v>31527814</v>
      </c>
      <c r="P22" s="65">
        <f>SUM(N22:O22)</f>
        <v>62554380</v>
      </c>
    </row>
    <row r="23" spans="1:16" s="76" customFormat="1" ht="19.5" customHeight="1">
      <c r="A23" s="76" t="s">
        <v>106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</row>
    <row r="24" spans="14:16" ht="19.5" customHeight="1">
      <c r="N24" s="12"/>
      <c r="O24" s="12"/>
      <c r="P24" s="12"/>
    </row>
    <row r="25" spans="14:16" ht="19.5" customHeight="1">
      <c r="N25" s="12"/>
      <c r="O25" s="12"/>
      <c r="P25" s="12"/>
    </row>
  </sheetData>
  <printOptions/>
  <pageMargins left="0.984251968503937" right="0.3937007874015748" top="1.3779527559055118" bottom="0.7874015748031497" header="0.5118110236220472" footer="0.5118110236220472"/>
  <pageSetup horizontalDpi="600" verticalDpi="600" orientation="landscape" paperSize="9" r:id="rId1"/>
  <headerFooter alignWithMargins="0">
    <oddHeader>&amp;C&amp;"AngsanaUPC,Regular"&amp;14
รายภาค  (พ.ศ. 2545)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22"/>
  <sheetViews>
    <sheetView workbookViewId="0" topLeftCell="A1">
      <selection activeCell="G9" sqref="G9"/>
    </sheetView>
  </sheetViews>
  <sheetFormatPr defaultColWidth="9.140625" defaultRowHeight="21.75" customHeight="1"/>
  <cols>
    <col min="1" max="1" width="14.421875" style="17" customWidth="1"/>
    <col min="2" max="21" width="10.00390625" style="12" customWidth="1"/>
    <col min="22" max="25" width="10.00390625" style="17" customWidth="1"/>
    <col min="26" max="16384" width="9.140625" style="2" customWidth="1"/>
  </cols>
  <sheetData>
    <row r="1" spans="1:25" s="24" customFormat="1" ht="21.75" customHeight="1">
      <c r="A1" s="19" t="s">
        <v>94</v>
      </c>
      <c r="B1" s="38"/>
      <c r="C1" s="20" t="s">
        <v>30</v>
      </c>
      <c r="D1" s="21"/>
      <c r="E1" s="20"/>
      <c r="F1" s="20" t="s">
        <v>31</v>
      </c>
      <c r="G1" s="21"/>
      <c r="H1" s="20"/>
      <c r="I1" s="20" t="s">
        <v>32</v>
      </c>
      <c r="J1" s="21"/>
      <c r="K1" s="20"/>
      <c r="L1" s="20" t="s">
        <v>33</v>
      </c>
      <c r="M1" s="21"/>
      <c r="N1" s="38"/>
      <c r="O1" s="20" t="s">
        <v>34</v>
      </c>
      <c r="P1" s="21"/>
      <c r="Q1" s="20"/>
      <c r="R1" s="20" t="s">
        <v>35</v>
      </c>
      <c r="S1" s="21"/>
      <c r="T1" s="20"/>
      <c r="U1" s="20" t="s">
        <v>36</v>
      </c>
      <c r="V1" s="46"/>
      <c r="W1" s="45"/>
      <c r="X1" s="45" t="s">
        <v>96</v>
      </c>
      <c r="Y1" s="46"/>
    </row>
    <row r="2" spans="1:25" s="24" customFormat="1" ht="21.75" customHeight="1">
      <c r="A2" s="26"/>
      <c r="B2" s="27" t="s">
        <v>16</v>
      </c>
      <c r="C2" s="28" t="s">
        <v>17</v>
      </c>
      <c r="D2" s="29" t="s">
        <v>18</v>
      </c>
      <c r="E2" s="27" t="s">
        <v>16</v>
      </c>
      <c r="F2" s="28" t="s">
        <v>17</v>
      </c>
      <c r="G2" s="29" t="s">
        <v>18</v>
      </c>
      <c r="H2" s="27" t="s">
        <v>16</v>
      </c>
      <c r="I2" s="28" t="s">
        <v>17</v>
      </c>
      <c r="J2" s="29" t="s">
        <v>18</v>
      </c>
      <c r="K2" s="27" t="s">
        <v>16</v>
      </c>
      <c r="L2" s="28" t="s">
        <v>17</v>
      </c>
      <c r="M2" s="29" t="s">
        <v>18</v>
      </c>
      <c r="N2" s="30" t="s">
        <v>16</v>
      </c>
      <c r="O2" s="28" t="s">
        <v>17</v>
      </c>
      <c r="P2" s="29" t="s">
        <v>18</v>
      </c>
      <c r="Q2" s="27" t="s">
        <v>16</v>
      </c>
      <c r="R2" s="28" t="s">
        <v>17</v>
      </c>
      <c r="S2" s="29" t="s">
        <v>18</v>
      </c>
      <c r="T2" s="27" t="s">
        <v>16</v>
      </c>
      <c r="U2" s="28" t="s">
        <v>17</v>
      </c>
      <c r="V2" s="29" t="s">
        <v>18</v>
      </c>
      <c r="W2" s="27" t="s">
        <v>16</v>
      </c>
      <c r="X2" s="28" t="s">
        <v>17</v>
      </c>
      <c r="Y2" s="29" t="s">
        <v>18</v>
      </c>
    </row>
    <row r="3" spans="1:25" s="24" customFormat="1" ht="15" customHeight="1">
      <c r="A3" s="49"/>
      <c r="B3" s="23"/>
      <c r="C3" s="50"/>
      <c r="D3" s="51"/>
      <c r="E3" s="23"/>
      <c r="F3" s="50"/>
      <c r="G3" s="51"/>
      <c r="H3" s="23"/>
      <c r="I3" s="50"/>
      <c r="J3" s="51"/>
      <c r="K3" s="23"/>
      <c r="L3" s="50"/>
      <c r="M3" s="53"/>
      <c r="N3" s="23"/>
      <c r="O3" s="50"/>
      <c r="P3" s="51"/>
      <c r="Q3" s="23"/>
      <c r="R3" s="50"/>
      <c r="S3" s="51"/>
      <c r="T3" s="23"/>
      <c r="U3" s="50"/>
      <c r="V3" s="51"/>
      <c r="W3" s="23"/>
      <c r="X3" s="50"/>
      <c r="Y3" s="51"/>
    </row>
    <row r="4" spans="1:25" ht="18" customHeight="1">
      <c r="A4" s="11" t="s">
        <v>0</v>
      </c>
      <c r="B4" s="12">
        <v>56786</v>
      </c>
      <c r="C4" s="13">
        <v>53450</v>
      </c>
      <c r="D4" s="14">
        <f aca="true" t="shared" si="0" ref="D4:D22">SUM(B4:C4)</f>
        <v>110236</v>
      </c>
      <c r="E4" s="12">
        <v>16995</v>
      </c>
      <c r="F4" s="13">
        <v>15762</v>
      </c>
      <c r="G4" s="14">
        <f aca="true" t="shared" si="1" ref="G4:G22">SUM(E4:F4)</f>
        <v>32757</v>
      </c>
      <c r="H4" s="12">
        <v>9202</v>
      </c>
      <c r="I4" s="13">
        <v>8675</v>
      </c>
      <c r="J4" s="14">
        <f aca="true" t="shared" si="2" ref="J4:J22">SUM(H4:I4)</f>
        <v>17877</v>
      </c>
      <c r="K4" s="12">
        <v>12187</v>
      </c>
      <c r="L4" s="13">
        <v>11344</v>
      </c>
      <c r="M4" s="13">
        <f aca="true" t="shared" si="3" ref="M4:M22">SUM(K4:L4)</f>
        <v>23531</v>
      </c>
      <c r="N4" s="12">
        <v>36174</v>
      </c>
      <c r="O4" s="13">
        <v>33863</v>
      </c>
      <c r="P4" s="14">
        <f aca="true" t="shared" si="4" ref="P4:P22">SUM(N4:O4)</f>
        <v>70037</v>
      </c>
      <c r="Q4" s="12">
        <v>7027</v>
      </c>
      <c r="R4" s="13">
        <v>6407</v>
      </c>
      <c r="S4" s="14">
        <f aca="true" t="shared" si="5" ref="S4:S22">SUM(Q4:R4)</f>
        <v>13434</v>
      </c>
      <c r="T4" s="12">
        <v>17278</v>
      </c>
      <c r="U4" s="13">
        <v>16117</v>
      </c>
      <c r="V4" s="14">
        <f aca="true" t="shared" si="6" ref="V4:V22">SUM(T4:U4)</f>
        <v>33395</v>
      </c>
      <c r="W4" s="12">
        <f aca="true" t="shared" si="7" ref="W4:W22">B4+E4+H4+K4+N4+Q4+T4</f>
        <v>155649</v>
      </c>
      <c r="X4" s="13">
        <f aca="true" t="shared" si="8" ref="X4:X22">C4+F4+I4+L4+O4+R4+U4</f>
        <v>145618</v>
      </c>
      <c r="Y4" s="14">
        <f aca="true" t="shared" si="9" ref="Y4:Y22">SUM(W4:X4)</f>
        <v>301267</v>
      </c>
    </row>
    <row r="5" spans="1:25" ht="18" customHeight="1">
      <c r="A5" s="11" t="s">
        <v>1</v>
      </c>
      <c r="B5" s="12">
        <v>64631</v>
      </c>
      <c r="C5" s="13">
        <v>60671</v>
      </c>
      <c r="D5" s="14">
        <f t="shared" si="0"/>
        <v>125302</v>
      </c>
      <c r="E5" s="12">
        <v>18262</v>
      </c>
      <c r="F5" s="13">
        <v>17302</v>
      </c>
      <c r="G5" s="14">
        <f t="shared" si="1"/>
        <v>35564</v>
      </c>
      <c r="H5" s="12">
        <v>10447</v>
      </c>
      <c r="I5" s="13">
        <v>9805</v>
      </c>
      <c r="J5" s="14">
        <f t="shared" si="2"/>
        <v>20252</v>
      </c>
      <c r="K5" s="12">
        <v>12408</v>
      </c>
      <c r="L5" s="13">
        <v>11667</v>
      </c>
      <c r="M5" s="13">
        <f t="shared" si="3"/>
        <v>24075</v>
      </c>
      <c r="N5" s="12">
        <v>39833</v>
      </c>
      <c r="O5" s="13">
        <v>37684</v>
      </c>
      <c r="P5" s="14">
        <f t="shared" si="4"/>
        <v>77517</v>
      </c>
      <c r="Q5" s="12">
        <v>7779</v>
      </c>
      <c r="R5" s="13">
        <v>7282</v>
      </c>
      <c r="S5" s="14">
        <f t="shared" si="5"/>
        <v>15061</v>
      </c>
      <c r="T5" s="12">
        <v>19517</v>
      </c>
      <c r="U5" s="13">
        <v>18506</v>
      </c>
      <c r="V5" s="14">
        <f t="shared" si="6"/>
        <v>38023</v>
      </c>
      <c r="W5" s="12">
        <f t="shared" si="7"/>
        <v>172877</v>
      </c>
      <c r="X5" s="13">
        <f t="shared" si="8"/>
        <v>162917</v>
      </c>
      <c r="Y5" s="14">
        <f t="shared" si="9"/>
        <v>335794</v>
      </c>
    </row>
    <row r="6" spans="1:25" ht="18" customHeight="1">
      <c r="A6" s="11" t="s">
        <v>2</v>
      </c>
      <c r="B6" s="12">
        <v>66505</v>
      </c>
      <c r="C6" s="13">
        <v>62482</v>
      </c>
      <c r="D6" s="14">
        <f t="shared" si="0"/>
        <v>128987</v>
      </c>
      <c r="E6" s="12">
        <v>18994</v>
      </c>
      <c r="F6" s="13">
        <v>18038</v>
      </c>
      <c r="G6" s="14">
        <f t="shared" si="1"/>
        <v>37032</v>
      </c>
      <c r="H6" s="12">
        <v>10028</v>
      </c>
      <c r="I6" s="13">
        <v>9487</v>
      </c>
      <c r="J6" s="14">
        <f t="shared" si="2"/>
        <v>19515</v>
      </c>
      <c r="K6" s="12">
        <v>10487</v>
      </c>
      <c r="L6" s="13">
        <v>9945</v>
      </c>
      <c r="M6" s="13">
        <f t="shared" si="3"/>
        <v>20432</v>
      </c>
      <c r="N6" s="12">
        <v>39501</v>
      </c>
      <c r="O6" s="13">
        <v>37359</v>
      </c>
      <c r="P6" s="14">
        <f t="shared" si="4"/>
        <v>76860</v>
      </c>
      <c r="Q6" s="12">
        <v>6961</v>
      </c>
      <c r="R6" s="13">
        <v>6558</v>
      </c>
      <c r="S6" s="14">
        <f t="shared" si="5"/>
        <v>13519</v>
      </c>
      <c r="T6" s="12">
        <v>19266</v>
      </c>
      <c r="U6" s="13">
        <v>18128</v>
      </c>
      <c r="V6" s="14">
        <f t="shared" si="6"/>
        <v>37394</v>
      </c>
      <c r="W6" s="12">
        <f t="shared" si="7"/>
        <v>171742</v>
      </c>
      <c r="X6" s="13">
        <f t="shared" si="8"/>
        <v>161997</v>
      </c>
      <c r="Y6" s="14">
        <f t="shared" si="9"/>
        <v>333739</v>
      </c>
    </row>
    <row r="7" spans="1:25" ht="18" customHeight="1">
      <c r="A7" s="11" t="s">
        <v>3</v>
      </c>
      <c r="B7" s="12">
        <v>72022</v>
      </c>
      <c r="C7" s="13">
        <v>67702</v>
      </c>
      <c r="D7" s="14">
        <f t="shared" si="0"/>
        <v>139724</v>
      </c>
      <c r="E7" s="12">
        <v>18890</v>
      </c>
      <c r="F7" s="13">
        <v>18146</v>
      </c>
      <c r="G7" s="14">
        <f t="shared" si="1"/>
        <v>37036</v>
      </c>
      <c r="H7" s="12">
        <v>10428</v>
      </c>
      <c r="I7" s="13">
        <v>9598</v>
      </c>
      <c r="J7" s="14">
        <f t="shared" si="2"/>
        <v>20026</v>
      </c>
      <c r="K7" s="12">
        <v>9294</v>
      </c>
      <c r="L7" s="13">
        <v>9451</v>
      </c>
      <c r="M7" s="13">
        <f t="shared" si="3"/>
        <v>18745</v>
      </c>
      <c r="N7" s="12">
        <v>40545</v>
      </c>
      <c r="O7" s="13">
        <v>38701</v>
      </c>
      <c r="P7" s="14">
        <f t="shared" si="4"/>
        <v>79246</v>
      </c>
      <c r="Q7" s="12">
        <v>7256</v>
      </c>
      <c r="R7" s="13">
        <v>6706</v>
      </c>
      <c r="S7" s="14">
        <f t="shared" si="5"/>
        <v>13962</v>
      </c>
      <c r="T7" s="12">
        <v>19593</v>
      </c>
      <c r="U7" s="13">
        <v>18383</v>
      </c>
      <c r="V7" s="14">
        <f t="shared" si="6"/>
        <v>37976</v>
      </c>
      <c r="W7" s="12">
        <f t="shared" si="7"/>
        <v>178028</v>
      </c>
      <c r="X7" s="13">
        <f t="shared" si="8"/>
        <v>168687</v>
      </c>
      <c r="Y7" s="14">
        <f t="shared" si="9"/>
        <v>346715</v>
      </c>
    </row>
    <row r="8" spans="1:25" ht="18" customHeight="1">
      <c r="A8" s="11" t="s">
        <v>4</v>
      </c>
      <c r="B8" s="12">
        <v>77166</v>
      </c>
      <c r="C8" s="13">
        <v>71925</v>
      </c>
      <c r="D8" s="14">
        <f t="shared" si="0"/>
        <v>149091</v>
      </c>
      <c r="E8" s="12">
        <v>18107</v>
      </c>
      <c r="F8" s="13">
        <v>17957</v>
      </c>
      <c r="G8" s="14">
        <f t="shared" si="1"/>
        <v>36064</v>
      </c>
      <c r="H8" s="12">
        <v>11134</v>
      </c>
      <c r="I8" s="13">
        <v>10397</v>
      </c>
      <c r="J8" s="14">
        <f t="shared" si="2"/>
        <v>21531</v>
      </c>
      <c r="K8" s="12">
        <v>10851</v>
      </c>
      <c r="L8" s="13">
        <v>12361</v>
      </c>
      <c r="M8" s="13">
        <f t="shared" si="3"/>
        <v>23212</v>
      </c>
      <c r="N8" s="12">
        <v>42120</v>
      </c>
      <c r="O8" s="13">
        <v>41174</v>
      </c>
      <c r="P8" s="14">
        <f t="shared" si="4"/>
        <v>83294</v>
      </c>
      <c r="Q8" s="12">
        <v>7378</v>
      </c>
      <c r="R8" s="13">
        <v>7051</v>
      </c>
      <c r="S8" s="14">
        <f t="shared" si="5"/>
        <v>14429</v>
      </c>
      <c r="T8" s="12">
        <v>20597</v>
      </c>
      <c r="U8" s="13">
        <v>19374</v>
      </c>
      <c r="V8" s="14">
        <f t="shared" si="6"/>
        <v>39971</v>
      </c>
      <c r="W8" s="12">
        <f t="shared" si="7"/>
        <v>187353</v>
      </c>
      <c r="X8" s="13">
        <f t="shared" si="8"/>
        <v>180239</v>
      </c>
      <c r="Y8" s="14">
        <f t="shared" si="9"/>
        <v>367592</v>
      </c>
    </row>
    <row r="9" spans="1:25" ht="18" customHeight="1">
      <c r="A9" s="11" t="s">
        <v>5</v>
      </c>
      <c r="B9" s="12">
        <v>73480</v>
      </c>
      <c r="C9" s="13">
        <v>69802</v>
      </c>
      <c r="D9" s="14">
        <f t="shared" si="0"/>
        <v>143282</v>
      </c>
      <c r="E9" s="12">
        <v>17869</v>
      </c>
      <c r="F9" s="13">
        <v>17656</v>
      </c>
      <c r="G9" s="14">
        <f t="shared" si="1"/>
        <v>35525</v>
      </c>
      <c r="H9" s="12">
        <v>10584</v>
      </c>
      <c r="I9" s="13">
        <v>10311</v>
      </c>
      <c r="J9" s="14">
        <f t="shared" si="2"/>
        <v>20895</v>
      </c>
      <c r="K9" s="12">
        <v>12244</v>
      </c>
      <c r="L9" s="13">
        <v>13896</v>
      </c>
      <c r="M9" s="13">
        <f t="shared" si="3"/>
        <v>26140</v>
      </c>
      <c r="N9" s="12">
        <v>43151</v>
      </c>
      <c r="O9" s="13">
        <v>42493</v>
      </c>
      <c r="P9" s="14">
        <f t="shared" si="4"/>
        <v>85644</v>
      </c>
      <c r="Q9" s="12">
        <v>7746</v>
      </c>
      <c r="R9" s="13">
        <v>7375</v>
      </c>
      <c r="S9" s="14">
        <f t="shared" si="5"/>
        <v>15121</v>
      </c>
      <c r="T9" s="12">
        <v>21235</v>
      </c>
      <c r="U9" s="13">
        <v>20985</v>
      </c>
      <c r="V9" s="14">
        <f t="shared" si="6"/>
        <v>42220</v>
      </c>
      <c r="W9" s="12">
        <f t="shared" si="7"/>
        <v>186309</v>
      </c>
      <c r="X9" s="13">
        <f t="shared" si="8"/>
        <v>182518</v>
      </c>
      <c r="Y9" s="14">
        <f t="shared" si="9"/>
        <v>368827</v>
      </c>
    </row>
    <row r="10" spans="1:25" ht="18" customHeight="1">
      <c r="A10" s="11" t="s">
        <v>6</v>
      </c>
      <c r="B10" s="12">
        <v>66700</v>
      </c>
      <c r="C10" s="13">
        <v>65963</v>
      </c>
      <c r="D10" s="14">
        <f t="shared" si="0"/>
        <v>132663</v>
      </c>
      <c r="E10" s="12">
        <v>17015</v>
      </c>
      <c r="F10" s="13">
        <v>16611</v>
      </c>
      <c r="G10" s="14">
        <f t="shared" si="1"/>
        <v>33626</v>
      </c>
      <c r="H10" s="12">
        <v>11078</v>
      </c>
      <c r="I10" s="13">
        <v>10611</v>
      </c>
      <c r="J10" s="14">
        <f t="shared" si="2"/>
        <v>21689</v>
      </c>
      <c r="K10" s="12">
        <v>13395</v>
      </c>
      <c r="L10" s="13">
        <v>15222</v>
      </c>
      <c r="M10" s="13">
        <f t="shared" si="3"/>
        <v>28617</v>
      </c>
      <c r="N10" s="12">
        <v>43664</v>
      </c>
      <c r="O10" s="13">
        <v>43167</v>
      </c>
      <c r="P10" s="14">
        <f t="shared" si="4"/>
        <v>86831</v>
      </c>
      <c r="Q10" s="12">
        <v>7923</v>
      </c>
      <c r="R10" s="13">
        <v>7527</v>
      </c>
      <c r="S10" s="14">
        <f t="shared" si="5"/>
        <v>15450</v>
      </c>
      <c r="T10" s="12">
        <v>22652</v>
      </c>
      <c r="U10" s="13">
        <v>22069</v>
      </c>
      <c r="V10" s="14">
        <f t="shared" si="6"/>
        <v>44721</v>
      </c>
      <c r="W10" s="12">
        <f t="shared" si="7"/>
        <v>182427</v>
      </c>
      <c r="X10" s="13">
        <f t="shared" si="8"/>
        <v>181170</v>
      </c>
      <c r="Y10" s="14">
        <f t="shared" si="9"/>
        <v>363597</v>
      </c>
    </row>
    <row r="11" spans="1:25" ht="18" customHeight="1">
      <c r="A11" s="11" t="s">
        <v>7</v>
      </c>
      <c r="B11" s="12">
        <v>59485</v>
      </c>
      <c r="C11" s="13">
        <v>59910</v>
      </c>
      <c r="D11" s="14">
        <f t="shared" si="0"/>
        <v>119395</v>
      </c>
      <c r="E11" s="12">
        <v>15147</v>
      </c>
      <c r="F11" s="13">
        <v>14987</v>
      </c>
      <c r="G11" s="14">
        <f t="shared" si="1"/>
        <v>30134</v>
      </c>
      <c r="H11" s="12">
        <v>10059</v>
      </c>
      <c r="I11" s="13">
        <v>10145</v>
      </c>
      <c r="J11" s="14">
        <f t="shared" si="2"/>
        <v>20204</v>
      </c>
      <c r="K11" s="12">
        <v>12314</v>
      </c>
      <c r="L11" s="13">
        <v>13254</v>
      </c>
      <c r="M11" s="13">
        <f t="shared" si="3"/>
        <v>25568</v>
      </c>
      <c r="N11" s="12">
        <v>39750</v>
      </c>
      <c r="O11" s="13">
        <v>39486</v>
      </c>
      <c r="P11" s="14">
        <f t="shared" si="4"/>
        <v>79236</v>
      </c>
      <c r="Q11" s="12">
        <v>7161</v>
      </c>
      <c r="R11" s="13">
        <v>6695</v>
      </c>
      <c r="S11" s="14">
        <f t="shared" si="5"/>
        <v>13856</v>
      </c>
      <c r="T11" s="12">
        <v>21123</v>
      </c>
      <c r="U11" s="13">
        <v>20589</v>
      </c>
      <c r="V11" s="14">
        <f t="shared" si="6"/>
        <v>41712</v>
      </c>
      <c r="W11" s="12">
        <f t="shared" si="7"/>
        <v>165039</v>
      </c>
      <c r="X11" s="13">
        <f t="shared" si="8"/>
        <v>165066</v>
      </c>
      <c r="Y11" s="14">
        <f t="shared" si="9"/>
        <v>330105</v>
      </c>
    </row>
    <row r="12" spans="1:25" ht="18" customHeight="1">
      <c r="A12" s="11" t="s">
        <v>8</v>
      </c>
      <c r="B12" s="12">
        <v>50987</v>
      </c>
      <c r="C12" s="13">
        <v>52081</v>
      </c>
      <c r="D12" s="14">
        <f t="shared" si="0"/>
        <v>103068</v>
      </c>
      <c r="E12" s="12">
        <v>12514</v>
      </c>
      <c r="F12" s="13">
        <v>12573</v>
      </c>
      <c r="G12" s="14">
        <f t="shared" si="1"/>
        <v>25087</v>
      </c>
      <c r="H12" s="12">
        <v>8771</v>
      </c>
      <c r="I12" s="13">
        <v>8872</v>
      </c>
      <c r="J12" s="14">
        <f t="shared" si="2"/>
        <v>17643</v>
      </c>
      <c r="K12" s="12">
        <v>9825</v>
      </c>
      <c r="L12" s="13">
        <v>10680</v>
      </c>
      <c r="M12" s="13">
        <f t="shared" si="3"/>
        <v>20505</v>
      </c>
      <c r="N12" s="12">
        <v>32473</v>
      </c>
      <c r="O12" s="13">
        <v>32633</v>
      </c>
      <c r="P12" s="14">
        <f t="shared" si="4"/>
        <v>65106</v>
      </c>
      <c r="Q12" s="12">
        <v>6149</v>
      </c>
      <c r="R12" s="13">
        <v>5678</v>
      </c>
      <c r="S12" s="14">
        <f t="shared" si="5"/>
        <v>11827</v>
      </c>
      <c r="T12" s="12">
        <v>17948</v>
      </c>
      <c r="U12" s="13">
        <v>17556</v>
      </c>
      <c r="V12" s="14">
        <f t="shared" si="6"/>
        <v>35504</v>
      </c>
      <c r="W12" s="12">
        <f t="shared" si="7"/>
        <v>138667</v>
      </c>
      <c r="X12" s="13">
        <f t="shared" si="8"/>
        <v>140073</v>
      </c>
      <c r="Y12" s="14">
        <f t="shared" si="9"/>
        <v>278740</v>
      </c>
    </row>
    <row r="13" spans="1:25" ht="18" customHeight="1">
      <c r="A13" s="11" t="s">
        <v>9</v>
      </c>
      <c r="B13" s="12">
        <v>38977</v>
      </c>
      <c r="C13" s="13">
        <v>42196</v>
      </c>
      <c r="D13" s="14">
        <f t="shared" si="0"/>
        <v>81173</v>
      </c>
      <c r="E13" s="12">
        <v>9317</v>
      </c>
      <c r="F13" s="13">
        <v>9697</v>
      </c>
      <c r="G13" s="14">
        <f t="shared" si="1"/>
        <v>19014</v>
      </c>
      <c r="H13" s="12">
        <v>7342</v>
      </c>
      <c r="I13" s="13">
        <v>7520</v>
      </c>
      <c r="J13" s="14">
        <f t="shared" si="2"/>
        <v>14862</v>
      </c>
      <c r="K13" s="12">
        <v>7349</v>
      </c>
      <c r="L13" s="13">
        <v>8075</v>
      </c>
      <c r="M13" s="13">
        <f t="shared" si="3"/>
        <v>15424</v>
      </c>
      <c r="N13" s="12">
        <v>24543</v>
      </c>
      <c r="O13" s="13">
        <v>25428</v>
      </c>
      <c r="P13" s="14">
        <f t="shared" si="4"/>
        <v>49971</v>
      </c>
      <c r="Q13" s="12">
        <v>4897</v>
      </c>
      <c r="R13" s="13">
        <v>4733</v>
      </c>
      <c r="S13" s="14">
        <f t="shared" si="5"/>
        <v>9630</v>
      </c>
      <c r="T13" s="12">
        <v>14110</v>
      </c>
      <c r="U13" s="13">
        <v>14329</v>
      </c>
      <c r="V13" s="14">
        <f t="shared" si="6"/>
        <v>28439</v>
      </c>
      <c r="W13" s="12">
        <f t="shared" si="7"/>
        <v>106535</v>
      </c>
      <c r="X13" s="13">
        <f t="shared" si="8"/>
        <v>111978</v>
      </c>
      <c r="Y13" s="14">
        <f t="shared" si="9"/>
        <v>218513</v>
      </c>
    </row>
    <row r="14" spans="1:25" ht="18" customHeight="1">
      <c r="A14" s="11" t="s">
        <v>10</v>
      </c>
      <c r="B14" s="12">
        <v>30797</v>
      </c>
      <c r="C14" s="13">
        <v>34195</v>
      </c>
      <c r="D14" s="14">
        <f t="shared" si="0"/>
        <v>64992</v>
      </c>
      <c r="E14" s="12">
        <v>6520</v>
      </c>
      <c r="F14" s="13">
        <v>6617</v>
      </c>
      <c r="G14" s="14">
        <f t="shared" si="1"/>
        <v>13137</v>
      </c>
      <c r="H14" s="12">
        <v>5398</v>
      </c>
      <c r="I14" s="13">
        <v>5490</v>
      </c>
      <c r="J14" s="14">
        <f t="shared" si="2"/>
        <v>10888</v>
      </c>
      <c r="K14" s="12">
        <v>5553</v>
      </c>
      <c r="L14" s="13">
        <v>5744</v>
      </c>
      <c r="M14" s="13">
        <f t="shared" si="3"/>
        <v>11297</v>
      </c>
      <c r="N14" s="12">
        <v>17740</v>
      </c>
      <c r="O14" s="13">
        <v>19414</v>
      </c>
      <c r="P14" s="14">
        <f t="shared" si="4"/>
        <v>37154</v>
      </c>
      <c r="Q14" s="12">
        <v>3567</v>
      </c>
      <c r="R14" s="13">
        <v>3388</v>
      </c>
      <c r="S14" s="14">
        <f t="shared" si="5"/>
        <v>6955</v>
      </c>
      <c r="T14" s="12">
        <v>10318</v>
      </c>
      <c r="U14" s="13">
        <v>10743</v>
      </c>
      <c r="V14" s="14">
        <f t="shared" si="6"/>
        <v>21061</v>
      </c>
      <c r="W14" s="12">
        <f t="shared" si="7"/>
        <v>79893</v>
      </c>
      <c r="X14" s="13">
        <f t="shared" si="8"/>
        <v>85591</v>
      </c>
      <c r="Y14" s="14">
        <f t="shared" si="9"/>
        <v>165484</v>
      </c>
    </row>
    <row r="15" spans="1:25" ht="18" customHeight="1">
      <c r="A15" s="11" t="s">
        <v>11</v>
      </c>
      <c r="B15" s="12">
        <v>24552</v>
      </c>
      <c r="C15" s="13">
        <v>27021</v>
      </c>
      <c r="D15" s="14">
        <f t="shared" si="0"/>
        <v>51573</v>
      </c>
      <c r="E15" s="12">
        <v>4541</v>
      </c>
      <c r="F15" s="13">
        <v>4594</v>
      </c>
      <c r="G15" s="14">
        <f t="shared" si="1"/>
        <v>9135</v>
      </c>
      <c r="H15" s="12">
        <v>4056</v>
      </c>
      <c r="I15" s="13">
        <v>3832</v>
      </c>
      <c r="J15" s="14">
        <f t="shared" si="2"/>
        <v>7888</v>
      </c>
      <c r="K15" s="12">
        <v>3729</v>
      </c>
      <c r="L15" s="13">
        <v>3752</v>
      </c>
      <c r="M15" s="13">
        <f t="shared" si="3"/>
        <v>7481</v>
      </c>
      <c r="N15" s="12">
        <v>13400</v>
      </c>
      <c r="O15" s="13">
        <v>14627</v>
      </c>
      <c r="P15" s="14">
        <f t="shared" si="4"/>
        <v>28027</v>
      </c>
      <c r="Q15" s="12">
        <v>2493</v>
      </c>
      <c r="R15" s="13">
        <v>2314</v>
      </c>
      <c r="S15" s="14">
        <f t="shared" si="5"/>
        <v>4807</v>
      </c>
      <c r="T15" s="12">
        <v>8063</v>
      </c>
      <c r="U15" s="13">
        <v>8489</v>
      </c>
      <c r="V15" s="14">
        <f t="shared" si="6"/>
        <v>16552</v>
      </c>
      <c r="W15" s="12">
        <f t="shared" si="7"/>
        <v>60834</v>
      </c>
      <c r="X15" s="13">
        <f t="shared" si="8"/>
        <v>64629</v>
      </c>
      <c r="Y15" s="14">
        <f t="shared" si="9"/>
        <v>125463</v>
      </c>
    </row>
    <row r="16" spans="1:25" ht="18" customHeight="1">
      <c r="A16" s="11" t="s">
        <v>12</v>
      </c>
      <c r="B16" s="12">
        <v>24848</v>
      </c>
      <c r="C16" s="13">
        <v>28189</v>
      </c>
      <c r="D16" s="14">
        <f t="shared" si="0"/>
        <v>53037</v>
      </c>
      <c r="E16" s="12">
        <v>4680</v>
      </c>
      <c r="F16" s="13">
        <v>4671</v>
      </c>
      <c r="G16" s="14">
        <f t="shared" si="1"/>
        <v>9351</v>
      </c>
      <c r="H16" s="12">
        <v>3796</v>
      </c>
      <c r="I16" s="13">
        <v>3785</v>
      </c>
      <c r="J16" s="14">
        <f t="shared" si="2"/>
        <v>7581</v>
      </c>
      <c r="K16" s="12">
        <v>3482</v>
      </c>
      <c r="L16" s="13">
        <v>3624</v>
      </c>
      <c r="M16" s="13">
        <f t="shared" si="3"/>
        <v>7106</v>
      </c>
      <c r="N16" s="12">
        <v>13422</v>
      </c>
      <c r="O16" s="13">
        <v>14431</v>
      </c>
      <c r="P16" s="14">
        <f t="shared" si="4"/>
        <v>27853</v>
      </c>
      <c r="Q16" s="12">
        <v>2304</v>
      </c>
      <c r="R16" s="13">
        <v>2038</v>
      </c>
      <c r="S16" s="14">
        <f t="shared" si="5"/>
        <v>4342</v>
      </c>
      <c r="T16" s="12">
        <v>7498</v>
      </c>
      <c r="U16" s="13">
        <v>7867</v>
      </c>
      <c r="V16" s="14">
        <f t="shared" si="6"/>
        <v>15365</v>
      </c>
      <c r="W16" s="12">
        <f t="shared" si="7"/>
        <v>60030</v>
      </c>
      <c r="X16" s="13">
        <f t="shared" si="8"/>
        <v>64605</v>
      </c>
      <c r="Y16" s="14">
        <f t="shared" si="9"/>
        <v>124635</v>
      </c>
    </row>
    <row r="17" spans="1:25" ht="18" customHeight="1">
      <c r="A17" s="11" t="s">
        <v>13</v>
      </c>
      <c r="B17" s="12">
        <v>20772</v>
      </c>
      <c r="C17" s="13">
        <v>24797</v>
      </c>
      <c r="D17" s="14">
        <f t="shared" si="0"/>
        <v>45569</v>
      </c>
      <c r="E17" s="12">
        <v>3926</v>
      </c>
      <c r="F17" s="13">
        <v>4046</v>
      </c>
      <c r="G17" s="14">
        <f t="shared" si="1"/>
        <v>7972</v>
      </c>
      <c r="H17" s="12">
        <v>3212</v>
      </c>
      <c r="I17" s="13">
        <v>3281</v>
      </c>
      <c r="J17" s="14">
        <f t="shared" si="2"/>
        <v>6493</v>
      </c>
      <c r="K17" s="12">
        <v>2586</v>
      </c>
      <c r="L17" s="13">
        <v>2885</v>
      </c>
      <c r="M17" s="13">
        <f t="shared" si="3"/>
        <v>5471</v>
      </c>
      <c r="N17" s="12">
        <v>11140</v>
      </c>
      <c r="O17" s="13">
        <v>13202</v>
      </c>
      <c r="P17" s="14">
        <f t="shared" si="4"/>
        <v>24342</v>
      </c>
      <c r="Q17" s="12">
        <v>1949</v>
      </c>
      <c r="R17" s="13">
        <v>1842</v>
      </c>
      <c r="S17" s="14">
        <f t="shared" si="5"/>
        <v>3791</v>
      </c>
      <c r="T17" s="12">
        <v>6809</v>
      </c>
      <c r="U17" s="13">
        <v>7517</v>
      </c>
      <c r="V17" s="14">
        <f t="shared" si="6"/>
        <v>14326</v>
      </c>
      <c r="W17" s="12">
        <f t="shared" si="7"/>
        <v>50394</v>
      </c>
      <c r="X17" s="13">
        <f t="shared" si="8"/>
        <v>57570</v>
      </c>
      <c r="Y17" s="14">
        <f t="shared" si="9"/>
        <v>107964</v>
      </c>
    </row>
    <row r="18" spans="1:25" ht="18" customHeight="1">
      <c r="A18" s="11" t="s">
        <v>14</v>
      </c>
      <c r="B18" s="12">
        <v>15311</v>
      </c>
      <c r="C18" s="13">
        <v>18568</v>
      </c>
      <c r="D18" s="14">
        <f t="shared" si="0"/>
        <v>33879</v>
      </c>
      <c r="E18" s="12">
        <v>2871</v>
      </c>
      <c r="F18" s="13">
        <v>2895</v>
      </c>
      <c r="G18" s="14">
        <f t="shared" si="1"/>
        <v>5766</v>
      </c>
      <c r="H18" s="12">
        <v>2474</v>
      </c>
      <c r="I18" s="13">
        <v>2551</v>
      </c>
      <c r="J18" s="14">
        <f t="shared" si="2"/>
        <v>5025</v>
      </c>
      <c r="K18" s="12">
        <v>1802</v>
      </c>
      <c r="L18" s="13">
        <v>2219</v>
      </c>
      <c r="M18" s="13">
        <f t="shared" si="3"/>
        <v>4021</v>
      </c>
      <c r="N18" s="12">
        <v>8155</v>
      </c>
      <c r="O18" s="13">
        <v>10289</v>
      </c>
      <c r="P18" s="14">
        <f t="shared" si="4"/>
        <v>18444</v>
      </c>
      <c r="Q18" s="12">
        <v>1441</v>
      </c>
      <c r="R18" s="13">
        <v>1422</v>
      </c>
      <c r="S18" s="14">
        <f t="shared" si="5"/>
        <v>2863</v>
      </c>
      <c r="T18" s="12">
        <v>5016</v>
      </c>
      <c r="U18" s="13">
        <v>5971</v>
      </c>
      <c r="V18" s="14">
        <f t="shared" si="6"/>
        <v>10987</v>
      </c>
      <c r="W18" s="12">
        <f t="shared" si="7"/>
        <v>37070</v>
      </c>
      <c r="X18" s="13">
        <f t="shared" si="8"/>
        <v>43915</v>
      </c>
      <c r="Y18" s="14">
        <f t="shared" si="9"/>
        <v>80985</v>
      </c>
    </row>
    <row r="19" spans="1:25" ht="18" customHeight="1">
      <c r="A19" s="11" t="s">
        <v>102</v>
      </c>
      <c r="B19" s="12">
        <v>9580</v>
      </c>
      <c r="C19" s="13">
        <v>12579</v>
      </c>
      <c r="D19" s="14">
        <f t="shared" si="0"/>
        <v>22159</v>
      </c>
      <c r="E19" s="12">
        <v>1716</v>
      </c>
      <c r="F19" s="13">
        <v>1995</v>
      </c>
      <c r="G19" s="14">
        <f t="shared" si="1"/>
        <v>3711</v>
      </c>
      <c r="H19" s="12">
        <v>1386</v>
      </c>
      <c r="I19" s="13">
        <v>1599</v>
      </c>
      <c r="J19" s="14">
        <f t="shared" si="2"/>
        <v>2985</v>
      </c>
      <c r="K19" s="12">
        <v>893</v>
      </c>
      <c r="L19" s="13">
        <v>1322</v>
      </c>
      <c r="M19" s="13">
        <f t="shared" si="3"/>
        <v>2215</v>
      </c>
      <c r="N19" s="12">
        <v>4871</v>
      </c>
      <c r="O19" s="13">
        <v>6441</v>
      </c>
      <c r="P19" s="14">
        <f t="shared" si="4"/>
        <v>11312</v>
      </c>
      <c r="Q19" s="12">
        <v>741</v>
      </c>
      <c r="R19" s="13">
        <v>847</v>
      </c>
      <c r="S19" s="14">
        <f t="shared" si="5"/>
        <v>1588</v>
      </c>
      <c r="T19" s="12">
        <v>3000</v>
      </c>
      <c r="U19" s="13">
        <v>3772</v>
      </c>
      <c r="V19" s="14">
        <f>SUM(T19:U19)</f>
        <v>6772</v>
      </c>
      <c r="W19" s="12">
        <f>B19+E19+H19+K19+N19+Q19+T19</f>
        <v>22187</v>
      </c>
      <c r="X19" s="13">
        <f>C19+F19+I19+L19+O19+R19+U19</f>
        <v>28555</v>
      </c>
      <c r="Y19" s="14">
        <f>SUM(W19:X19)</f>
        <v>50742</v>
      </c>
    </row>
    <row r="20" spans="1:25" ht="18" customHeight="1">
      <c r="A20" s="11" t="s">
        <v>103</v>
      </c>
      <c r="B20" s="12">
        <v>5114</v>
      </c>
      <c r="C20" s="13">
        <v>7438</v>
      </c>
      <c r="D20" s="14">
        <f t="shared" si="0"/>
        <v>12552</v>
      </c>
      <c r="E20" s="12">
        <v>949</v>
      </c>
      <c r="F20" s="13">
        <v>1252</v>
      </c>
      <c r="G20" s="14">
        <f t="shared" si="1"/>
        <v>2201</v>
      </c>
      <c r="H20" s="12">
        <v>703</v>
      </c>
      <c r="I20" s="13">
        <v>935</v>
      </c>
      <c r="J20" s="14">
        <f t="shared" si="2"/>
        <v>1638</v>
      </c>
      <c r="K20" s="12">
        <v>400</v>
      </c>
      <c r="L20" s="13">
        <v>744</v>
      </c>
      <c r="M20" s="13">
        <f t="shared" si="3"/>
        <v>1144</v>
      </c>
      <c r="N20" s="12">
        <v>2644</v>
      </c>
      <c r="O20" s="13">
        <v>3840</v>
      </c>
      <c r="P20" s="14">
        <f t="shared" si="4"/>
        <v>6484</v>
      </c>
      <c r="Q20" s="12">
        <v>368</v>
      </c>
      <c r="R20" s="13">
        <v>498</v>
      </c>
      <c r="S20" s="14">
        <f t="shared" si="5"/>
        <v>866</v>
      </c>
      <c r="T20" s="12">
        <v>1387</v>
      </c>
      <c r="U20" s="13">
        <v>2037</v>
      </c>
      <c r="V20" s="14">
        <f>SUM(T20:U20)</f>
        <v>3424</v>
      </c>
      <c r="W20" s="12">
        <f>B20+E20+H20+K20+N20+Q20+T20</f>
        <v>11565</v>
      </c>
      <c r="X20" s="13">
        <f>C20+F20+I20+L20+O20+R20+U20</f>
        <v>16744</v>
      </c>
      <c r="Y20" s="14">
        <f>SUM(W20:X20)</f>
        <v>28309</v>
      </c>
    </row>
    <row r="21" spans="1:25" ht="18" customHeight="1">
      <c r="A21" s="7" t="s">
        <v>104</v>
      </c>
      <c r="B21" s="1">
        <v>5214</v>
      </c>
      <c r="C21" s="15">
        <v>8688</v>
      </c>
      <c r="D21" s="9">
        <f t="shared" si="0"/>
        <v>13902</v>
      </c>
      <c r="E21" s="1">
        <v>669</v>
      </c>
      <c r="F21" s="15">
        <v>1103</v>
      </c>
      <c r="G21" s="9">
        <f t="shared" si="1"/>
        <v>1772</v>
      </c>
      <c r="H21" s="1">
        <v>600</v>
      </c>
      <c r="I21" s="15">
        <v>866</v>
      </c>
      <c r="J21" s="9">
        <f t="shared" si="2"/>
        <v>1466</v>
      </c>
      <c r="K21" s="1">
        <v>356</v>
      </c>
      <c r="L21" s="15">
        <v>572</v>
      </c>
      <c r="M21" s="15">
        <f t="shared" si="3"/>
        <v>928</v>
      </c>
      <c r="N21" s="1">
        <v>2500</v>
      </c>
      <c r="O21" s="15">
        <v>4090</v>
      </c>
      <c r="P21" s="9">
        <f t="shared" si="4"/>
        <v>6590</v>
      </c>
      <c r="Q21" s="1">
        <v>406</v>
      </c>
      <c r="R21" s="15">
        <v>535</v>
      </c>
      <c r="S21" s="9">
        <f t="shared" si="5"/>
        <v>941</v>
      </c>
      <c r="T21" s="1">
        <v>1324</v>
      </c>
      <c r="U21" s="15">
        <v>2116</v>
      </c>
      <c r="V21" s="9">
        <f t="shared" si="6"/>
        <v>3440</v>
      </c>
      <c r="W21" s="1">
        <f t="shared" si="7"/>
        <v>11069</v>
      </c>
      <c r="X21" s="15">
        <f t="shared" si="8"/>
        <v>17970</v>
      </c>
      <c r="Y21" s="9">
        <f t="shared" si="9"/>
        <v>29039</v>
      </c>
    </row>
    <row r="22" spans="1:25" s="24" customFormat="1" ht="18" customHeight="1">
      <c r="A22" s="40" t="s">
        <v>18</v>
      </c>
      <c r="B22" s="20">
        <f>SUM(B4:B21)</f>
        <v>762927</v>
      </c>
      <c r="C22" s="28">
        <f>SUM(C4:C21)</f>
        <v>767657</v>
      </c>
      <c r="D22" s="21">
        <f t="shared" si="0"/>
        <v>1530584</v>
      </c>
      <c r="E22" s="20">
        <f>SUM(E4:E21)</f>
        <v>188982</v>
      </c>
      <c r="F22" s="28">
        <f>SUM(F4:F21)</f>
        <v>185902</v>
      </c>
      <c r="G22" s="21">
        <f t="shared" si="1"/>
        <v>374884</v>
      </c>
      <c r="H22" s="20">
        <f>SUM(H4:H21)</f>
        <v>120698</v>
      </c>
      <c r="I22" s="28">
        <f>SUM(I4:I21)</f>
        <v>117760</v>
      </c>
      <c r="J22" s="21">
        <f t="shared" si="2"/>
        <v>238458</v>
      </c>
      <c r="K22" s="20">
        <f>SUM(K4:K21)</f>
        <v>129155</v>
      </c>
      <c r="L22" s="28">
        <f>SUM(L4:L21)</f>
        <v>136757</v>
      </c>
      <c r="M22" s="28">
        <f t="shared" si="3"/>
        <v>265912</v>
      </c>
      <c r="N22" s="20">
        <f>SUM(N4:N21)</f>
        <v>455626</v>
      </c>
      <c r="O22" s="28">
        <f>SUM(O4:O21)</f>
        <v>458322</v>
      </c>
      <c r="P22" s="21">
        <f t="shared" si="4"/>
        <v>913948</v>
      </c>
      <c r="Q22" s="20">
        <f>SUM(Q4:Q21)</f>
        <v>83546</v>
      </c>
      <c r="R22" s="28">
        <f>SUM(R4:R21)</f>
        <v>78896</v>
      </c>
      <c r="S22" s="21">
        <f t="shared" si="5"/>
        <v>162442</v>
      </c>
      <c r="T22" s="20">
        <f>SUM(T4:T21)</f>
        <v>236734</v>
      </c>
      <c r="U22" s="28">
        <f>SUM(U4:U21)</f>
        <v>234548</v>
      </c>
      <c r="V22" s="21">
        <f t="shared" si="6"/>
        <v>471282</v>
      </c>
      <c r="W22" s="20">
        <f t="shared" si="7"/>
        <v>1977668</v>
      </c>
      <c r="X22" s="28">
        <f t="shared" si="8"/>
        <v>1979842</v>
      </c>
      <c r="Y22" s="21">
        <f t="shared" si="9"/>
        <v>3957510</v>
      </c>
    </row>
  </sheetData>
  <printOptions horizontalCentered="1"/>
  <pageMargins left="0.984251968503937" right="0.3937007874015748" top="1.3779527559055118" bottom="0.7874015748031497" header="0.5118110236220472" footer="0.5118110236220472"/>
  <pageSetup horizontalDpi="300" verticalDpi="300" orientation="landscape" paperSize="9" r:id="rId1"/>
  <headerFooter alignWithMargins="0">
    <oddHeader>&amp;C&amp;"AngsanaUPC,Regular"&amp;14
เขต 11 (พ.ศ. 2545)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22"/>
  <sheetViews>
    <sheetView workbookViewId="0" topLeftCell="A1">
      <selection activeCell="G10" sqref="G10"/>
    </sheetView>
  </sheetViews>
  <sheetFormatPr defaultColWidth="9.140625" defaultRowHeight="21.75" customHeight="1"/>
  <cols>
    <col min="1" max="1" width="14.421875" style="17" customWidth="1"/>
    <col min="2" max="20" width="10.00390625" style="12" customWidth="1"/>
    <col min="21" max="22" width="10.00390625" style="17" customWidth="1"/>
    <col min="23" max="48" width="8.7109375" style="2" customWidth="1"/>
    <col min="49" max="16384" width="10.7109375" style="2" customWidth="1"/>
  </cols>
  <sheetData>
    <row r="1" spans="1:22" s="24" customFormat="1" ht="24.75" customHeight="1">
      <c r="A1" s="19" t="s">
        <v>94</v>
      </c>
      <c r="B1" s="38"/>
      <c r="C1" s="20" t="s">
        <v>37</v>
      </c>
      <c r="D1" s="21"/>
      <c r="E1" s="20"/>
      <c r="F1" s="20" t="s">
        <v>38</v>
      </c>
      <c r="G1" s="21"/>
      <c r="H1" s="20"/>
      <c r="I1" s="20" t="s">
        <v>39</v>
      </c>
      <c r="J1" s="21"/>
      <c r="K1" s="38"/>
      <c r="L1" s="20" t="s">
        <v>40</v>
      </c>
      <c r="M1" s="21"/>
      <c r="N1" s="20"/>
      <c r="O1" s="20" t="s">
        <v>41</v>
      </c>
      <c r="P1" s="21"/>
      <c r="Q1" s="20"/>
      <c r="R1" s="22" t="s">
        <v>42</v>
      </c>
      <c r="S1" s="46"/>
      <c r="T1" s="44"/>
      <c r="U1" s="45" t="s">
        <v>96</v>
      </c>
      <c r="V1" s="46"/>
    </row>
    <row r="2" spans="1:22" s="24" customFormat="1" ht="21.75" customHeight="1">
      <c r="A2" s="26"/>
      <c r="B2" s="30" t="s">
        <v>16</v>
      </c>
      <c r="C2" s="28" t="s">
        <v>17</v>
      </c>
      <c r="D2" s="29" t="s">
        <v>18</v>
      </c>
      <c r="E2" s="27" t="s">
        <v>16</v>
      </c>
      <c r="F2" s="28" t="s">
        <v>17</v>
      </c>
      <c r="G2" s="29" t="s">
        <v>18</v>
      </c>
      <c r="H2" s="27" t="s">
        <v>16</v>
      </c>
      <c r="I2" s="28" t="s">
        <v>17</v>
      </c>
      <c r="J2" s="29" t="s">
        <v>18</v>
      </c>
      <c r="K2" s="30" t="s">
        <v>16</v>
      </c>
      <c r="L2" s="48" t="s">
        <v>17</v>
      </c>
      <c r="M2" s="29" t="s">
        <v>18</v>
      </c>
      <c r="N2" s="27" t="s">
        <v>16</v>
      </c>
      <c r="O2" s="28" t="s">
        <v>17</v>
      </c>
      <c r="P2" s="29" t="s">
        <v>18</v>
      </c>
      <c r="Q2" s="27" t="s">
        <v>16</v>
      </c>
      <c r="R2" s="28" t="s">
        <v>17</v>
      </c>
      <c r="S2" s="39" t="s">
        <v>18</v>
      </c>
      <c r="T2" s="27" t="s">
        <v>16</v>
      </c>
      <c r="U2" s="28" t="s">
        <v>17</v>
      </c>
      <c r="V2" s="39" t="s">
        <v>18</v>
      </c>
    </row>
    <row r="3" spans="1:22" s="24" customFormat="1" ht="15" customHeight="1">
      <c r="A3" s="49"/>
      <c r="B3" s="23"/>
      <c r="C3" s="50"/>
      <c r="D3" s="51"/>
      <c r="E3" s="23"/>
      <c r="F3" s="50"/>
      <c r="G3" s="51"/>
      <c r="H3" s="23"/>
      <c r="I3" s="50"/>
      <c r="J3" s="51"/>
      <c r="K3" s="23"/>
      <c r="L3" s="50"/>
      <c r="M3" s="51"/>
      <c r="N3" s="23"/>
      <c r="O3" s="50"/>
      <c r="P3" s="51"/>
      <c r="Q3" s="23"/>
      <c r="R3" s="50"/>
      <c r="S3" s="56"/>
      <c r="T3" s="23"/>
      <c r="U3" s="50"/>
      <c r="V3" s="56"/>
    </row>
    <row r="4" spans="1:22" ht="18" customHeight="1">
      <c r="A4" s="11" t="s">
        <v>0</v>
      </c>
      <c r="B4" s="12">
        <v>45806</v>
      </c>
      <c r="C4" s="13">
        <v>42935</v>
      </c>
      <c r="D4" s="14">
        <f aca="true" t="shared" si="0" ref="D4:D22">SUM(B4:C4)</f>
        <v>88741</v>
      </c>
      <c r="E4" s="12">
        <v>9920</v>
      </c>
      <c r="F4" s="13">
        <v>9562</v>
      </c>
      <c r="G4" s="14">
        <f aca="true" t="shared" si="1" ref="G4:G22">SUM(E4:F4)</f>
        <v>19482</v>
      </c>
      <c r="H4" s="12">
        <v>20508</v>
      </c>
      <c r="I4" s="13">
        <v>19659</v>
      </c>
      <c r="J4" s="14">
        <f aca="true" t="shared" si="2" ref="J4:J22">SUM(H4:I4)</f>
        <v>40167</v>
      </c>
      <c r="K4" s="12">
        <v>13824</v>
      </c>
      <c r="L4" s="13">
        <v>13198</v>
      </c>
      <c r="M4" s="14">
        <f aca="true" t="shared" si="3" ref="M4:M22">SUM(K4:L4)</f>
        <v>27022</v>
      </c>
      <c r="N4" s="12">
        <v>38011</v>
      </c>
      <c r="O4" s="13">
        <v>35959</v>
      </c>
      <c r="P4" s="14">
        <f aca="true" t="shared" si="4" ref="P4:P22">SUM(N4:O4)</f>
        <v>73970</v>
      </c>
      <c r="Q4" s="12">
        <v>10760</v>
      </c>
      <c r="R4" s="13">
        <v>9622</v>
      </c>
      <c r="S4" s="14">
        <f aca="true" t="shared" si="5" ref="S4:S22">SUM(Q4:R4)</f>
        <v>20382</v>
      </c>
      <c r="T4" s="12">
        <f aca="true" t="shared" si="6" ref="T4:T22">B4+E4+H4+K4+N4+Q4</f>
        <v>138829</v>
      </c>
      <c r="U4" s="13">
        <f aca="true" t="shared" si="7" ref="U4:U22">C4+F4+I4+L4+O4+R4</f>
        <v>130935</v>
      </c>
      <c r="V4" s="14">
        <f aca="true" t="shared" si="8" ref="V4:V22">SUM(T4:U4)</f>
        <v>269764</v>
      </c>
    </row>
    <row r="5" spans="1:22" ht="18" customHeight="1">
      <c r="A5" s="11" t="s">
        <v>1</v>
      </c>
      <c r="B5" s="12">
        <v>57876</v>
      </c>
      <c r="C5" s="13">
        <v>54170</v>
      </c>
      <c r="D5" s="14">
        <f t="shared" si="0"/>
        <v>112046</v>
      </c>
      <c r="E5" s="12">
        <v>13733</v>
      </c>
      <c r="F5" s="13">
        <v>13055</v>
      </c>
      <c r="G5" s="14">
        <f t="shared" si="1"/>
        <v>26788</v>
      </c>
      <c r="H5" s="12">
        <v>28630</v>
      </c>
      <c r="I5" s="13">
        <v>27040</v>
      </c>
      <c r="J5" s="14">
        <f t="shared" si="2"/>
        <v>55670</v>
      </c>
      <c r="K5" s="12">
        <v>18428</v>
      </c>
      <c r="L5" s="13">
        <v>17750</v>
      </c>
      <c r="M5" s="14">
        <f t="shared" si="3"/>
        <v>36178</v>
      </c>
      <c r="N5" s="12">
        <v>47785</v>
      </c>
      <c r="O5" s="13">
        <v>45212</v>
      </c>
      <c r="P5" s="14">
        <f t="shared" si="4"/>
        <v>92997</v>
      </c>
      <c r="Q5" s="12">
        <v>11829</v>
      </c>
      <c r="R5" s="13">
        <v>10968</v>
      </c>
      <c r="S5" s="14">
        <f t="shared" si="5"/>
        <v>22797</v>
      </c>
      <c r="T5" s="12">
        <f t="shared" si="6"/>
        <v>178281</v>
      </c>
      <c r="U5" s="13">
        <f t="shared" si="7"/>
        <v>168195</v>
      </c>
      <c r="V5" s="14">
        <f t="shared" si="8"/>
        <v>346476</v>
      </c>
    </row>
    <row r="6" spans="1:22" ht="18" customHeight="1">
      <c r="A6" s="11" t="s">
        <v>2</v>
      </c>
      <c r="B6" s="12">
        <v>59406</v>
      </c>
      <c r="C6" s="13">
        <v>56302</v>
      </c>
      <c r="D6" s="14">
        <f t="shared" si="0"/>
        <v>115708</v>
      </c>
      <c r="E6" s="12">
        <v>14754</v>
      </c>
      <c r="F6" s="13">
        <v>14097</v>
      </c>
      <c r="G6" s="14">
        <f t="shared" si="1"/>
        <v>28851</v>
      </c>
      <c r="H6" s="12">
        <v>29795</v>
      </c>
      <c r="I6" s="13">
        <v>28224</v>
      </c>
      <c r="J6" s="14">
        <f t="shared" si="2"/>
        <v>58019</v>
      </c>
      <c r="K6" s="12">
        <v>18656</v>
      </c>
      <c r="L6" s="13">
        <v>17696</v>
      </c>
      <c r="M6" s="14">
        <f t="shared" si="3"/>
        <v>36352</v>
      </c>
      <c r="N6" s="12">
        <v>48556</v>
      </c>
      <c r="O6" s="13">
        <v>46136</v>
      </c>
      <c r="P6" s="14">
        <f t="shared" si="4"/>
        <v>94692</v>
      </c>
      <c r="Q6" s="12">
        <v>11523</v>
      </c>
      <c r="R6" s="13">
        <v>10870</v>
      </c>
      <c r="S6" s="14">
        <f t="shared" si="5"/>
        <v>22393</v>
      </c>
      <c r="T6" s="12">
        <f t="shared" si="6"/>
        <v>182690</v>
      </c>
      <c r="U6" s="13">
        <f t="shared" si="7"/>
        <v>173325</v>
      </c>
      <c r="V6" s="14">
        <f t="shared" si="8"/>
        <v>356015</v>
      </c>
    </row>
    <row r="7" spans="1:22" ht="18" customHeight="1">
      <c r="A7" s="11" t="s">
        <v>3</v>
      </c>
      <c r="B7" s="12">
        <v>64326</v>
      </c>
      <c r="C7" s="13">
        <v>62861</v>
      </c>
      <c r="D7" s="14">
        <f t="shared" si="0"/>
        <v>127187</v>
      </c>
      <c r="E7" s="12">
        <v>15033</v>
      </c>
      <c r="F7" s="13">
        <v>14675</v>
      </c>
      <c r="G7" s="14">
        <f t="shared" si="1"/>
        <v>29708</v>
      </c>
      <c r="H7" s="12">
        <v>29117</v>
      </c>
      <c r="I7" s="13">
        <v>27862</v>
      </c>
      <c r="J7" s="14">
        <f t="shared" si="2"/>
        <v>56979</v>
      </c>
      <c r="K7" s="12">
        <v>19775</v>
      </c>
      <c r="L7" s="13">
        <v>19163</v>
      </c>
      <c r="M7" s="14">
        <f t="shared" si="3"/>
        <v>38938</v>
      </c>
      <c r="N7" s="12">
        <v>49375</v>
      </c>
      <c r="O7" s="13">
        <v>47024</v>
      </c>
      <c r="P7" s="14">
        <f t="shared" si="4"/>
        <v>96399</v>
      </c>
      <c r="Q7" s="12">
        <v>11798</v>
      </c>
      <c r="R7" s="13">
        <v>10764</v>
      </c>
      <c r="S7" s="14">
        <f t="shared" si="5"/>
        <v>22562</v>
      </c>
      <c r="T7" s="12">
        <f t="shared" si="6"/>
        <v>189424</v>
      </c>
      <c r="U7" s="13">
        <f t="shared" si="7"/>
        <v>182349</v>
      </c>
      <c r="V7" s="14">
        <f t="shared" si="8"/>
        <v>371773</v>
      </c>
    </row>
    <row r="8" spans="1:22" ht="18" customHeight="1">
      <c r="A8" s="11" t="s">
        <v>4</v>
      </c>
      <c r="B8" s="12">
        <v>67966</v>
      </c>
      <c r="C8" s="13">
        <v>67793</v>
      </c>
      <c r="D8" s="14">
        <f t="shared" si="0"/>
        <v>135759</v>
      </c>
      <c r="E8" s="12">
        <v>13948</v>
      </c>
      <c r="F8" s="13">
        <v>14434</v>
      </c>
      <c r="G8" s="14">
        <f t="shared" si="1"/>
        <v>28382</v>
      </c>
      <c r="H8" s="12">
        <v>28737</v>
      </c>
      <c r="I8" s="13">
        <v>28490</v>
      </c>
      <c r="J8" s="14">
        <f t="shared" si="2"/>
        <v>57227</v>
      </c>
      <c r="K8" s="12">
        <v>19968</v>
      </c>
      <c r="L8" s="13">
        <v>19964</v>
      </c>
      <c r="M8" s="14">
        <f t="shared" si="3"/>
        <v>39932</v>
      </c>
      <c r="N8" s="12">
        <v>51426</v>
      </c>
      <c r="O8" s="13">
        <v>51074</v>
      </c>
      <c r="P8" s="14">
        <f t="shared" si="4"/>
        <v>102500</v>
      </c>
      <c r="Q8" s="12">
        <v>10919</v>
      </c>
      <c r="R8" s="13">
        <v>9969</v>
      </c>
      <c r="S8" s="14">
        <f t="shared" si="5"/>
        <v>20888</v>
      </c>
      <c r="T8" s="12">
        <f t="shared" si="6"/>
        <v>192964</v>
      </c>
      <c r="U8" s="13">
        <f t="shared" si="7"/>
        <v>191724</v>
      </c>
      <c r="V8" s="14">
        <f t="shared" si="8"/>
        <v>384688</v>
      </c>
    </row>
    <row r="9" spans="1:22" ht="18" customHeight="1">
      <c r="A9" s="11" t="s">
        <v>5</v>
      </c>
      <c r="B9" s="12">
        <v>57680</v>
      </c>
      <c r="C9" s="13">
        <v>58552</v>
      </c>
      <c r="D9" s="14">
        <f t="shared" si="0"/>
        <v>116232</v>
      </c>
      <c r="E9" s="12">
        <v>13941</v>
      </c>
      <c r="F9" s="13">
        <v>14819</v>
      </c>
      <c r="G9" s="14">
        <f t="shared" si="1"/>
        <v>28760</v>
      </c>
      <c r="H9" s="12">
        <v>30807</v>
      </c>
      <c r="I9" s="13">
        <v>30730</v>
      </c>
      <c r="J9" s="14">
        <f t="shared" si="2"/>
        <v>61537</v>
      </c>
      <c r="K9" s="12">
        <v>20778</v>
      </c>
      <c r="L9" s="13">
        <v>20912</v>
      </c>
      <c r="M9" s="14">
        <f t="shared" si="3"/>
        <v>41690</v>
      </c>
      <c r="N9" s="12">
        <v>51660</v>
      </c>
      <c r="O9" s="13">
        <v>51520</v>
      </c>
      <c r="P9" s="14">
        <f t="shared" si="4"/>
        <v>103180</v>
      </c>
      <c r="Q9" s="12">
        <v>10088</v>
      </c>
      <c r="R9" s="13">
        <v>9467</v>
      </c>
      <c r="S9" s="14">
        <f t="shared" si="5"/>
        <v>19555</v>
      </c>
      <c r="T9" s="12">
        <f t="shared" si="6"/>
        <v>184954</v>
      </c>
      <c r="U9" s="13">
        <f t="shared" si="7"/>
        <v>186000</v>
      </c>
      <c r="V9" s="14">
        <f t="shared" si="8"/>
        <v>370954</v>
      </c>
    </row>
    <row r="10" spans="1:22" ht="18" customHeight="1">
      <c r="A10" s="11" t="s">
        <v>6</v>
      </c>
      <c r="B10" s="12">
        <v>59322</v>
      </c>
      <c r="C10" s="13">
        <v>63629</v>
      </c>
      <c r="D10" s="14">
        <f t="shared" si="0"/>
        <v>122951</v>
      </c>
      <c r="E10" s="12">
        <v>15715</v>
      </c>
      <c r="F10" s="13">
        <v>16838</v>
      </c>
      <c r="G10" s="14">
        <f t="shared" si="1"/>
        <v>32553</v>
      </c>
      <c r="H10" s="12">
        <v>34590</v>
      </c>
      <c r="I10" s="13">
        <v>35898</v>
      </c>
      <c r="J10" s="14">
        <f t="shared" si="2"/>
        <v>70488</v>
      </c>
      <c r="K10" s="12">
        <v>21532</v>
      </c>
      <c r="L10" s="13">
        <v>23812</v>
      </c>
      <c r="M10" s="14">
        <f t="shared" si="3"/>
        <v>45344</v>
      </c>
      <c r="N10" s="12">
        <v>53153</v>
      </c>
      <c r="O10" s="13">
        <v>56484</v>
      </c>
      <c r="P10" s="14">
        <f t="shared" si="4"/>
        <v>109637</v>
      </c>
      <c r="Q10" s="12">
        <v>9784</v>
      </c>
      <c r="R10" s="13">
        <v>9264</v>
      </c>
      <c r="S10" s="14">
        <f t="shared" si="5"/>
        <v>19048</v>
      </c>
      <c r="T10" s="12">
        <f t="shared" si="6"/>
        <v>194096</v>
      </c>
      <c r="U10" s="13">
        <f t="shared" si="7"/>
        <v>205925</v>
      </c>
      <c r="V10" s="14">
        <f t="shared" si="8"/>
        <v>400021</v>
      </c>
    </row>
    <row r="11" spans="1:22" ht="18" customHeight="1">
      <c r="A11" s="11" t="s">
        <v>7</v>
      </c>
      <c r="B11" s="12">
        <v>70559</v>
      </c>
      <c r="C11" s="13">
        <v>77250</v>
      </c>
      <c r="D11" s="14">
        <f t="shared" si="0"/>
        <v>147809</v>
      </c>
      <c r="E11" s="12">
        <v>19452</v>
      </c>
      <c r="F11" s="13">
        <v>21008</v>
      </c>
      <c r="G11" s="14">
        <f t="shared" si="1"/>
        <v>40460</v>
      </c>
      <c r="H11" s="12">
        <v>38435</v>
      </c>
      <c r="I11" s="13">
        <v>40049</v>
      </c>
      <c r="J11" s="14">
        <f t="shared" si="2"/>
        <v>78484</v>
      </c>
      <c r="K11" s="12">
        <v>24775</v>
      </c>
      <c r="L11" s="13">
        <v>26605</v>
      </c>
      <c r="M11" s="14">
        <f t="shared" si="3"/>
        <v>51380</v>
      </c>
      <c r="N11" s="12">
        <v>59567</v>
      </c>
      <c r="O11" s="13">
        <v>63519</v>
      </c>
      <c r="P11" s="14">
        <f t="shared" si="4"/>
        <v>123086</v>
      </c>
      <c r="Q11" s="12">
        <v>9507</v>
      </c>
      <c r="R11" s="13">
        <v>9003</v>
      </c>
      <c r="S11" s="14">
        <f t="shared" si="5"/>
        <v>18510</v>
      </c>
      <c r="T11" s="12">
        <f t="shared" si="6"/>
        <v>222295</v>
      </c>
      <c r="U11" s="13">
        <f t="shared" si="7"/>
        <v>237434</v>
      </c>
      <c r="V11" s="14">
        <f t="shared" si="8"/>
        <v>459729</v>
      </c>
    </row>
    <row r="12" spans="1:22" ht="18" customHeight="1">
      <c r="A12" s="11" t="s">
        <v>8</v>
      </c>
      <c r="B12" s="12">
        <v>74988</v>
      </c>
      <c r="C12" s="13">
        <v>79821</v>
      </c>
      <c r="D12" s="14">
        <f t="shared" si="0"/>
        <v>154809</v>
      </c>
      <c r="E12" s="12">
        <v>19817</v>
      </c>
      <c r="F12" s="13">
        <v>21089</v>
      </c>
      <c r="G12" s="14">
        <f t="shared" si="1"/>
        <v>40906</v>
      </c>
      <c r="H12" s="12">
        <v>38195</v>
      </c>
      <c r="I12" s="13">
        <v>38572</v>
      </c>
      <c r="J12" s="14">
        <f t="shared" si="2"/>
        <v>76767</v>
      </c>
      <c r="K12" s="12">
        <v>24020</v>
      </c>
      <c r="L12" s="13">
        <v>24628</v>
      </c>
      <c r="M12" s="14">
        <f t="shared" si="3"/>
        <v>48648</v>
      </c>
      <c r="N12" s="12">
        <v>58480</v>
      </c>
      <c r="O12" s="13">
        <v>59994</v>
      </c>
      <c r="P12" s="14">
        <f t="shared" si="4"/>
        <v>118474</v>
      </c>
      <c r="Q12" s="12">
        <v>8293</v>
      </c>
      <c r="R12" s="13">
        <v>7408</v>
      </c>
      <c r="S12" s="14">
        <f t="shared" si="5"/>
        <v>15701</v>
      </c>
      <c r="T12" s="12">
        <f t="shared" si="6"/>
        <v>223793</v>
      </c>
      <c r="U12" s="13">
        <f t="shared" si="7"/>
        <v>231512</v>
      </c>
      <c r="V12" s="14">
        <f t="shared" si="8"/>
        <v>455305</v>
      </c>
    </row>
    <row r="13" spans="1:22" ht="18" customHeight="1">
      <c r="A13" s="11" t="s">
        <v>9</v>
      </c>
      <c r="B13" s="12">
        <v>66064</v>
      </c>
      <c r="C13" s="13">
        <v>69638</v>
      </c>
      <c r="D13" s="14">
        <f t="shared" si="0"/>
        <v>135702</v>
      </c>
      <c r="E13" s="12">
        <v>17360</v>
      </c>
      <c r="F13" s="13">
        <v>18436</v>
      </c>
      <c r="G13" s="14">
        <f t="shared" si="1"/>
        <v>35796</v>
      </c>
      <c r="H13" s="12">
        <v>32694</v>
      </c>
      <c r="I13" s="13">
        <v>32941</v>
      </c>
      <c r="J13" s="14">
        <f t="shared" si="2"/>
        <v>65635</v>
      </c>
      <c r="K13" s="12">
        <v>20459</v>
      </c>
      <c r="L13" s="13">
        <v>20965</v>
      </c>
      <c r="M13" s="14">
        <f t="shared" si="3"/>
        <v>41424</v>
      </c>
      <c r="N13" s="12">
        <v>51243</v>
      </c>
      <c r="O13" s="13">
        <v>51845</v>
      </c>
      <c r="P13" s="14">
        <f t="shared" si="4"/>
        <v>103088</v>
      </c>
      <c r="Q13" s="12">
        <v>7009</v>
      </c>
      <c r="R13" s="13">
        <v>6707</v>
      </c>
      <c r="S13" s="14">
        <f t="shared" si="5"/>
        <v>13716</v>
      </c>
      <c r="T13" s="12">
        <f t="shared" si="6"/>
        <v>194829</v>
      </c>
      <c r="U13" s="13">
        <f t="shared" si="7"/>
        <v>200532</v>
      </c>
      <c r="V13" s="14">
        <f t="shared" si="8"/>
        <v>395361</v>
      </c>
    </row>
    <row r="14" spans="1:22" ht="18" customHeight="1">
      <c r="A14" s="11" t="s">
        <v>10</v>
      </c>
      <c r="B14" s="12">
        <v>44527</v>
      </c>
      <c r="C14" s="13">
        <v>45817</v>
      </c>
      <c r="D14" s="14">
        <f t="shared" si="0"/>
        <v>90344</v>
      </c>
      <c r="E14" s="12">
        <v>12091</v>
      </c>
      <c r="F14" s="13">
        <v>12782</v>
      </c>
      <c r="G14" s="14">
        <f t="shared" si="1"/>
        <v>24873</v>
      </c>
      <c r="H14" s="12">
        <v>23143</v>
      </c>
      <c r="I14" s="13">
        <v>23267</v>
      </c>
      <c r="J14" s="14">
        <f t="shared" si="2"/>
        <v>46410</v>
      </c>
      <c r="K14" s="12">
        <v>14546</v>
      </c>
      <c r="L14" s="13">
        <v>14377</v>
      </c>
      <c r="M14" s="14">
        <f t="shared" si="3"/>
        <v>28923</v>
      </c>
      <c r="N14" s="12">
        <v>34967</v>
      </c>
      <c r="O14" s="13">
        <v>34478</v>
      </c>
      <c r="P14" s="14">
        <f t="shared" si="4"/>
        <v>69445</v>
      </c>
      <c r="Q14" s="12">
        <v>5130</v>
      </c>
      <c r="R14" s="13">
        <v>4716</v>
      </c>
      <c r="S14" s="14">
        <f t="shared" si="5"/>
        <v>9846</v>
      </c>
      <c r="T14" s="12">
        <f t="shared" si="6"/>
        <v>134404</v>
      </c>
      <c r="U14" s="13">
        <f t="shared" si="7"/>
        <v>135437</v>
      </c>
      <c r="V14" s="14">
        <f t="shared" si="8"/>
        <v>269841</v>
      </c>
    </row>
    <row r="15" spans="1:22" ht="18" customHeight="1">
      <c r="A15" s="11" t="s">
        <v>11</v>
      </c>
      <c r="B15" s="12">
        <v>27366</v>
      </c>
      <c r="C15" s="13">
        <v>26652</v>
      </c>
      <c r="D15" s="14">
        <f t="shared" si="0"/>
        <v>54018</v>
      </c>
      <c r="E15" s="12">
        <v>8037</v>
      </c>
      <c r="F15" s="13">
        <v>8044</v>
      </c>
      <c r="G15" s="14">
        <f t="shared" si="1"/>
        <v>16081</v>
      </c>
      <c r="H15" s="12">
        <v>15299</v>
      </c>
      <c r="I15" s="13">
        <v>15320</v>
      </c>
      <c r="J15" s="14">
        <f t="shared" si="2"/>
        <v>30619</v>
      </c>
      <c r="K15" s="12">
        <v>8997</v>
      </c>
      <c r="L15" s="13">
        <v>8969</v>
      </c>
      <c r="M15" s="14">
        <f t="shared" si="3"/>
        <v>17966</v>
      </c>
      <c r="N15" s="12">
        <v>22317</v>
      </c>
      <c r="O15" s="13">
        <v>21695</v>
      </c>
      <c r="P15" s="14">
        <f t="shared" si="4"/>
        <v>44012</v>
      </c>
      <c r="Q15" s="12">
        <v>3801</v>
      </c>
      <c r="R15" s="13">
        <v>3434</v>
      </c>
      <c r="S15" s="14">
        <f t="shared" si="5"/>
        <v>7235</v>
      </c>
      <c r="T15" s="12">
        <f t="shared" si="6"/>
        <v>85817</v>
      </c>
      <c r="U15" s="13">
        <f t="shared" si="7"/>
        <v>84114</v>
      </c>
      <c r="V15" s="14">
        <f t="shared" si="8"/>
        <v>169931</v>
      </c>
    </row>
    <row r="16" spans="1:22" ht="18" customHeight="1">
      <c r="A16" s="11" t="s">
        <v>12</v>
      </c>
      <c r="B16" s="12">
        <v>25732</v>
      </c>
      <c r="C16" s="13">
        <v>27167</v>
      </c>
      <c r="D16" s="14">
        <f t="shared" si="0"/>
        <v>52899</v>
      </c>
      <c r="E16" s="12">
        <v>7342</v>
      </c>
      <c r="F16" s="13">
        <v>7390</v>
      </c>
      <c r="G16" s="14">
        <f t="shared" si="1"/>
        <v>14732</v>
      </c>
      <c r="H16" s="12">
        <v>14626</v>
      </c>
      <c r="I16" s="13">
        <v>15062</v>
      </c>
      <c r="J16" s="14">
        <f t="shared" si="2"/>
        <v>29688</v>
      </c>
      <c r="K16" s="12">
        <v>8453</v>
      </c>
      <c r="L16" s="13">
        <v>8432</v>
      </c>
      <c r="M16" s="14">
        <f t="shared" si="3"/>
        <v>16885</v>
      </c>
      <c r="N16" s="12">
        <v>20479</v>
      </c>
      <c r="O16" s="13">
        <v>20675</v>
      </c>
      <c r="P16" s="14">
        <f t="shared" si="4"/>
        <v>41154</v>
      </c>
      <c r="Q16" s="12">
        <v>3879</v>
      </c>
      <c r="R16" s="13">
        <v>3480</v>
      </c>
      <c r="S16" s="14">
        <f t="shared" si="5"/>
        <v>7359</v>
      </c>
      <c r="T16" s="12">
        <f t="shared" si="6"/>
        <v>80511</v>
      </c>
      <c r="U16" s="13">
        <f t="shared" si="7"/>
        <v>82206</v>
      </c>
      <c r="V16" s="14">
        <f t="shared" si="8"/>
        <v>162717</v>
      </c>
    </row>
    <row r="17" spans="1:22" ht="18" customHeight="1">
      <c r="A17" s="11" t="s">
        <v>13</v>
      </c>
      <c r="B17" s="12">
        <v>25541</v>
      </c>
      <c r="C17" s="13">
        <v>27964</v>
      </c>
      <c r="D17" s="14">
        <f t="shared" si="0"/>
        <v>53505</v>
      </c>
      <c r="E17" s="12">
        <v>6969</v>
      </c>
      <c r="F17" s="13">
        <v>7657</v>
      </c>
      <c r="G17" s="14">
        <f t="shared" si="1"/>
        <v>14626</v>
      </c>
      <c r="H17" s="12">
        <v>13485</v>
      </c>
      <c r="I17" s="13">
        <v>14553</v>
      </c>
      <c r="J17" s="14">
        <f t="shared" si="2"/>
        <v>28038</v>
      </c>
      <c r="K17" s="12">
        <v>7513</v>
      </c>
      <c r="L17" s="13">
        <v>8237</v>
      </c>
      <c r="M17" s="14">
        <f t="shared" si="3"/>
        <v>15750</v>
      </c>
      <c r="N17" s="12">
        <v>17939</v>
      </c>
      <c r="O17" s="13">
        <v>19212</v>
      </c>
      <c r="P17" s="14">
        <f t="shared" si="4"/>
        <v>37151</v>
      </c>
      <c r="Q17" s="12">
        <v>3143</v>
      </c>
      <c r="R17" s="13">
        <v>3297</v>
      </c>
      <c r="S17" s="14">
        <f t="shared" si="5"/>
        <v>6440</v>
      </c>
      <c r="T17" s="12">
        <f t="shared" si="6"/>
        <v>74590</v>
      </c>
      <c r="U17" s="13">
        <f t="shared" si="7"/>
        <v>80920</v>
      </c>
      <c r="V17" s="14">
        <f t="shared" si="8"/>
        <v>155510</v>
      </c>
    </row>
    <row r="18" spans="1:22" ht="18" customHeight="1">
      <c r="A18" s="11" t="s">
        <v>14</v>
      </c>
      <c r="B18" s="12">
        <v>20019</v>
      </c>
      <c r="C18" s="13">
        <v>22202</v>
      </c>
      <c r="D18" s="14">
        <f t="shared" si="0"/>
        <v>42221</v>
      </c>
      <c r="E18" s="12">
        <v>5340</v>
      </c>
      <c r="F18" s="13">
        <v>6085</v>
      </c>
      <c r="G18" s="14">
        <f t="shared" si="1"/>
        <v>11425</v>
      </c>
      <c r="H18" s="12">
        <v>9519</v>
      </c>
      <c r="I18" s="13">
        <v>11348</v>
      </c>
      <c r="J18" s="14">
        <f t="shared" si="2"/>
        <v>20867</v>
      </c>
      <c r="K18" s="12">
        <v>5200</v>
      </c>
      <c r="L18" s="13">
        <v>6040</v>
      </c>
      <c r="M18" s="14">
        <f t="shared" si="3"/>
        <v>11240</v>
      </c>
      <c r="N18" s="12">
        <v>13308</v>
      </c>
      <c r="O18" s="13">
        <v>14317</v>
      </c>
      <c r="P18" s="14">
        <f t="shared" si="4"/>
        <v>27625</v>
      </c>
      <c r="Q18" s="12">
        <v>2502</v>
      </c>
      <c r="R18" s="13">
        <v>2480</v>
      </c>
      <c r="S18" s="14">
        <f t="shared" si="5"/>
        <v>4982</v>
      </c>
      <c r="T18" s="12">
        <f t="shared" si="6"/>
        <v>55888</v>
      </c>
      <c r="U18" s="13">
        <f t="shared" si="7"/>
        <v>62472</v>
      </c>
      <c r="V18" s="14">
        <f t="shared" si="8"/>
        <v>118360</v>
      </c>
    </row>
    <row r="19" spans="1:22" ht="18" customHeight="1">
      <c r="A19" s="11" t="s">
        <v>102</v>
      </c>
      <c r="B19" s="12">
        <v>11927</v>
      </c>
      <c r="C19" s="13">
        <v>13281</v>
      </c>
      <c r="D19" s="14">
        <f t="shared" si="0"/>
        <v>25208</v>
      </c>
      <c r="E19" s="12">
        <v>3178</v>
      </c>
      <c r="F19" s="13">
        <v>3891</v>
      </c>
      <c r="G19" s="14">
        <f t="shared" si="1"/>
        <v>7069</v>
      </c>
      <c r="H19" s="12">
        <v>5377</v>
      </c>
      <c r="I19" s="13">
        <v>6788</v>
      </c>
      <c r="J19" s="14">
        <f t="shared" si="2"/>
        <v>12165</v>
      </c>
      <c r="K19" s="12">
        <v>2807</v>
      </c>
      <c r="L19" s="13">
        <v>3403</v>
      </c>
      <c r="M19" s="14">
        <f t="shared" si="3"/>
        <v>6210</v>
      </c>
      <c r="N19" s="12">
        <v>7484</v>
      </c>
      <c r="O19" s="13">
        <v>8428</v>
      </c>
      <c r="P19" s="14">
        <f t="shared" si="4"/>
        <v>15912</v>
      </c>
      <c r="Q19" s="12">
        <v>1537</v>
      </c>
      <c r="R19" s="13">
        <v>1511</v>
      </c>
      <c r="S19" s="14">
        <f>SUM(Q19:R19)</f>
        <v>3048</v>
      </c>
      <c r="T19" s="12">
        <f>B19+E19+H19+K19+N19+Q19</f>
        <v>32310</v>
      </c>
      <c r="U19" s="13">
        <f>C19+F19+I19+L19+O19+R19</f>
        <v>37302</v>
      </c>
      <c r="V19" s="14">
        <f>SUM(T19:U19)</f>
        <v>69612</v>
      </c>
    </row>
    <row r="20" spans="1:22" ht="18" customHeight="1">
      <c r="A20" s="11" t="s">
        <v>103</v>
      </c>
      <c r="B20" s="12">
        <v>5995</v>
      </c>
      <c r="C20" s="13">
        <v>7045</v>
      </c>
      <c r="D20" s="14">
        <f t="shared" si="0"/>
        <v>13040</v>
      </c>
      <c r="E20" s="12">
        <v>1644</v>
      </c>
      <c r="F20" s="13">
        <v>2054</v>
      </c>
      <c r="G20" s="14">
        <f t="shared" si="1"/>
        <v>3698</v>
      </c>
      <c r="H20" s="12">
        <v>2895</v>
      </c>
      <c r="I20" s="13">
        <v>3921</v>
      </c>
      <c r="J20" s="14">
        <f t="shared" si="2"/>
        <v>6816</v>
      </c>
      <c r="K20" s="12">
        <v>1288</v>
      </c>
      <c r="L20" s="13">
        <v>1620</v>
      </c>
      <c r="M20" s="14">
        <f t="shared" si="3"/>
        <v>2908</v>
      </c>
      <c r="N20" s="12">
        <v>4002</v>
      </c>
      <c r="O20" s="13">
        <v>4657</v>
      </c>
      <c r="P20" s="14">
        <f t="shared" si="4"/>
        <v>8659</v>
      </c>
      <c r="Q20" s="12">
        <v>955</v>
      </c>
      <c r="R20" s="13">
        <v>878</v>
      </c>
      <c r="S20" s="14">
        <f>SUM(Q20:R20)</f>
        <v>1833</v>
      </c>
      <c r="T20" s="12">
        <f>B20+E20+H20+K20+N20+Q20</f>
        <v>16779</v>
      </c>
      <c r="U20" s="13">
        <f>C20+F20+I20+L20+O20+R20</f>
        <v>20175</v>
      </c>
      <c r="V20" s="14">
        <f>SUM(T20:U20)</f>
        <v>36954</v>
      </c>
    </row>
    <row r="21" spans="1:22" ht="18" customHeight="1">
      <c r="A21" s="7" t="s">
        <v>104</v>
      </c>
      <c r="B21" s="1">
        <v>4464</v>
      </c>
      <c r="C21" s="15">
        <v>5710</v>
      </c>
      <c r="D21" s="9">
        <f t="shared" si="0"/>
        <v>10174</v>
      </c>
      <c r="E21" s="1">
        <v>1087</v>
      </c>
      <c r="F21" s="15">
        <v>1339</v>
      </c>
      <c r="G21" s="9">
        <f t="shared" si="1"/>
        <v>2426</v>
      </c>
      <c r="H21" s="1">
        <v>2150</v>
      </c>
      <c r="I21" s="15">
        <v>3292</v>
      </c>
      <c r="J21" s="9">
        <f t="shared" si="2"/>
        <v>5442</v>
      </c>
      <c r="K21" s="1">
        <v>753</v>
      </c>
      <c r="L21" s="15">
        <v>1272</v>
      </c>
      <c r="M21" s="9">
        <f t="shared" si="3"/>
        <v>2025</v>
      </c>
      <c r="N21" s="1">
        <v>2890</v>
      </c>
      <c r="O21" s="15">
        <v>3821</v>
      </c>
      <c r="P21" s="9">
        <f t="shared" si="4"/>
        <v>6711</v>
      </c>
      <c r="Q21" s="1">
        <v>1054</v>
      </c>
      <c r="R21" s="15">
        <v>1155</v>
      </c>
      <c r="S21" s="9">
        <f t="shared" si="5"/>
        <v>2209</v>
      </c>
      <c r="T21" s="1">
        <f t="shared" si="6"/>
        <v>12398</v>
      </c>
      <c r="U21" s="15">
        <f t="shared" si="7"/>
        <v>16589</v>
      </c>
      <c r="V21" s="9">
        <f t="shared" si="8"/>
        <v>28987</v>
      </c>
    </row>
    <row r="22" spans="1:22" ht="18" customHeight="1">
      <c r="A22" s="16" t="s">
        <v>18</v>
      </c>
      <c r="B22" s="4">
        <f>SUM(B4:B21)</f>
        <v>789564</v>
      </c>
      <c r="C22" s="8">
        <f>SUM(C4:C21)</f>
        <v>808789</v>
      </c>
      <c r="D22" s="5">
        <f t="shared" si="0"/>
        <v>1598353</v>
      </c>
      <c r="E22" s="4">
        <f>SUM(E4:E21)</f>
        <v>199361</v>
      </c>
      <c r="F22" s="8">
        <f>SUM(F4:F21)</f>
        <v>207255</v>
      </c>
      <c r="G22" s="5">
        <f t="shared" si="1"/>
        <v>406616</v>
      </c>
      <c r="H22" s="4">
        <f>SUM(H4:H21)</f>
        <v>398002</v>
      </c>
      <c r="I22" s="8">
        <f>SUM(I4:I21)</f>
        <v>403016</v>
      </c>
      <c r="J22" s="5">
        <f t="shared" si="2"/>
        <v>801018</v>
      </c>
      <c r="K22" s="3">
        <f>SUM(K4:K21)</f>
        <v>251772</v>
      </c>
      <c r="L22" s="8">
        <f>SUM(L4:L21)</f>
        <v>257043</v>
      </c>
      <c r="M22" s="5">
        <f t="shared" si="3"/>
        <v>508815</v>
      </c>
      <c r="N22" s="4">
        <f>SUM(N4:N21)</f>
        <v>632642</v>
      </c>
      <c r="O22" s="8">
        <f>SUM(O4:O21)</f>
        <v>636050</v>
      </c>
      <c r="P22" s="5">
        <f t="shared" si="4"/>
        <v>1268692</v>
      </c>
      <c r="Q22" s="4">
        <f>SUM(Q4:Q21)</f>
        <v>123511</v>
      </c>
      <c r="R22" s="8">
        <f>SUM(R4:R21)</f>
        <v>114993</v>
      </c>
      <c r="S22" s="5">
        <f t="shared" si="5"/>
        <v>238504</v>
      </c>
      <c r="T22" s="4">
        <f t="shared" si="6"/>
        <v>2394852</v>
      </c>
      <c r="U22" s="8">
        <f t="shared" si="7"/>
        <v>2427146</v>
      </c>
      <c r="V22" s="5">
        <f t="shared" si="8"/>
        <v>4821998</v>
      </c>
    </row>
  </sheetData>
  <printOptions horizontalCentered="1"/>
  <pageMargins left="0.984251968503937" right="1.220472440944882" top="1.3779527559055118" bottom="0.7874015748031497" header="0.5118110236220472" footer="0.5118110236220472"/>
  <pageSetup horizontalDpi="300" verticalDpi="300" orientation="landscape" paperSize="9" r:id="rId1"/>
  <headerFooter alignWithMargins="0">
    <oddHeader>&amp;C&amp;"AngsanaUPC,Regular"&amp;14
เขต 10 (พ.ศ. 2545)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X22"/>
  <sheetViews>
    <sheetView workbookViewId="0" topLeftCell="A1">
      <selection activeCell="G10" sqref="G10"/>
    </sheetView>
  </sheetViews>
  <sheetFormatPr defaultColWidth="9.140625" defaultRowHeight="21.75" customHeight="1"/>
  <cols>
    <col min="1" max="1" width="14.421875" style="35" customWidth="1"/>
    <col min="2" max="20" width="10.00390625" style="12" customWidth="1"/>
    <col min="21" max="22" width="10.00390625" style="17" customWidth="1"/>
    <col min="23" max="24" width="9.28125" style="2" customWidth="1"/>
    <col min="25" max="42" width="9.28125" style="35" customWidth="1"/>
    <col min="43" max="16384" width="10.7109375" style="35" customWidth="1"/>
  </cols>
  <sheetData>
    <row r="1" spans="1:22" s="47" customFormat="1" ht="24.75" customHeight="1">
      <c r="A1" s="19" t="s">
        <v>94</v>
      </c>
      <c r="B1" s="38"/>
      <c r="C1" s="20" t="s">
        <v>43</v>
      </c>
      <c r="D1" s="21"/>
      <c r="E1" s="20"/>
      <c r="F1" s="20" t="s">
        <v>44</v>
      </c>
      <c r="G1" s="21"/>
      <c r="H1" s="20"/>
      <c r="I1" s="20" t="s">
        <v>45</v>
      </c>
      <c r="J1" s="21"/>
      <c r="K1" s="38"/>
      <c r="L1" s="20" t="s">
        <v>46</v>
      </c>
      <c r="M1" s="21"/>
      <c r="N1" s="20"/>
      <c r="O1" s="20" t="s">
        <v>47</v>
      </c>
      <c r="P1" s="21"/>
      <c r="Q1" s="20"/>
      <c r="R1" s="20" t="s">
        <v>48</v>
      </c>
      <c r="S1" s="46"/>
      <c r="T1" s="44"/>
      <c r="U1" s="45" t="s">
        <v>96</v>
      </c>
      <c r="V1" s="46"/>
    </row>
    <row r="2" spans="1:22" s="47" customFormat="1" ht="21.75" customHeight="1">
      <c r="A2" s="26"/>
      <c r="B2" s="27" t="s">
        <v>16</v>
      </c>
      <c r="C2" s="28" t="s">
        <v>17</v>
      </c>
      <c r="D2" s="29" t="s">
        <v>18</v>
      </c>
      <c r="E2" s="27" t="s">
        <v>16</v>
      </c>
      <c r="F2" s="28" t="s">
        <v>17</v>
      </c>
      <c r="G2" s="29" t="s">
        <v>18</v>
      </c>
      <c r="H2" s="27" t="s">
        <v>16</v>
      </c>
      <c r="I2" s="28" t="s">
        <v>17</v>
      </c>
      <c r="J2" s="29" t="s">
        <v>18</v>
      </c>
      <c r="K2" s="27" t="s">
        <v>16</v>
      </c>
      <c r="L2" s="28" t="s">
        <v>17</v>
      </c>
      <c r="M2" s="29" t="s">
        <v>18</v>
      </c>
      <c r="N2" s="27" t="s">
        <v>16</v>
      </c>
      <c r="O2" s="28" t="s">
        <v>17</v>
      </c>
      <c r="P2" s="29" t="s">
        <v>18</v>
      </c>
      <c r="Q2" s="27" t="s">
        <v>16</v>
      </c>
      <c r="R2" s="28" t="s">
        <v>17</v>
      </c>
      <c r="S2" s="29" t="s">
        <v>18</v>
      </c>
      <c r="T2" s="27" t="s">
        <v>16</v>
      </c>
      <c r="U2" s="28" t="s">
        <v>17</v>
      </c>
      <c r="V2" s="29" t="s">
        <v>18</v>
      </c>
    </row>
    <row r="3" spans="1:22" s="47" customFormat="1" ht="15" customHeight="1">
      <c r="A3" s="49"/>
      <c r="B3" s="23"/>
      <c r="C3" s="50"/>
      <c r="D3" s="51"/>
      <c r="E3" s="23"/>
      <c r="F3" s="50"/>
      <c r="G3" s="51"/>
      <c r="H3" s="23"/>
      <c r="I3" s="50"/>
      <c r="J3" s="51"/>
      <c r="K3" s="23"/>
      <c r="L3" s="50"/>
      <c r="M3" s="51"/>
      <c r="N3" s="23"/>
      <c r="O3" s="50"/>
      <c r="P3" s="51"/>
      <c r="Q3" s="23"/>
      <c r="R3" s="50"/>
      <c r="S3" s="51"/>
      <c r="T3" s="23"/>
      <c r="U3" s="50"/>
      <c r="V3" s="51"/>
    </row>
    <row r="4" spans="1:22" ht="18" customHeight="1">
      <c r="A4" s="11" t="s">
        <v>0</v>
      </c>
      <c r="B4" s="12">
        <v>15252</v>
      </c>
      <c r="C4" s="13">
        <v>14232</v>
      </c>
      <c r="D4" s="14">
        <f aca="true" t="shared" si="0" ref="D4:D22">SUM(B4:C4)</f>
        <v>29484</v>
      </c>
      <c r="E4" s="12">
        <v>12549</v>
      </c>
      <c r="F4" s="13">
        <v>11997</v>
      </c>
      <c r="G4" s="14">
        <f aca="true" t="shared" si="1" ref="G4:G22">SUM(E4:F4)</f>
        <v>24546</v>
      </c>
      <c r="H4" s="12">
        <v>15037</v>
      </c>
      <c r="I4" s="13">
        <v>14436</v>
      </c>
      <c r="J4" s="14">
        <f aca="true" t="shared" si="2" ref="J4:J22">SUM(H4:I4)</f>
        <v>29473</v>
      </c>
      <c r="K4" s="12">
        <v>28173</v>
      </c>
      <c r="L4" s="13">
        <v>26517</v>
      </c>
      <c r="M4" s="14">
        <f aca="true" t="shared" si="3" ref="M4:M22">SUM(K4:L4)</f>
        <v>54690</v>
      </c>
      <c r="N4" s="12">
        <v>19376</v>
      </c>
      <c r="O4" s="13">
        <v>18128</v>
      </c>
      <c r="P4" s="14">
        <f aca="true" t="shared" si="4" ref="P4:P22">SUM(N4:O4)</f>
        <v>37504</v>
      </c>
      <c r="Q4" s="12">
        <v>35532</v>
      </c>
      <c r="R4" s="13">
        <v>33440</v>
      </c>
      <c r="S4" s="14">
        <f aca="true" t="shared" si="5" ref="S4:S22">SUM(Q4:R4)</f>
        <v>68972</v>
      </c>
      <c r="T4" s="12">
        <f aca="true" t="shared" si="6" ref="T4:T22">B4+E4+H4+K4+N4+Q4</f>
        <v>125919</v>
      </c>
      <c r="U4" s="13">
        <f aca="true" t="shared" si="7" ref="U4:U22">C4+F4+I4+L4+O4+R4</f>
        <v>118750</v>
      </c>
      <c r="V4" s="14">
        <f aca="true" t="shared" si="8" ref="V4:V22">SUM(T4:U4)</f>
        <v>244669</v>
      </c>
    </row>
    <row r="5" spans="1:22" ht="18" customHeight="1">
      <c r="A5" s="11" t="s">
        <v>1</v>
      </c>
      <c r="B5" s="12">
        <v>17596</v>
      </c>
      <c r="C5" s="13">
        <v>16531</v>
      </c>
      <c r="D5" s="14">
        <f t="shared" si="0"/>
        <v>34127</v>
      </c>
      <c r="E5" s="12">
        <v>16654</v>
      </c>
      <c r="F5" s="13">
        <v>16067</v>
      </c>
      <c r="G5" s="14">
        <f t="shared" si="1"/>
        <v>32721</v>
      </c>
      <c r="H5" s="12">
        <v>19569</v>
      </c>
      <c r="I5" s="13">
        <v>18716</v>
      </c>
      <c r="J5" s="14">
        <f t="shared" si="2"/>
        <v>38285</v>
      </c>
      <c r="K5" s="12">
        <v>32843</v>
      </c>
      <c r="L5" s="13">
        <v>31326</v>
      </c>
      <c r="M5" s="14">
        <f t="shared" si="3"/>
        <v>64169</v>
      </c>
      <c r="N5" s="12">
        <v>22716</v>
      </c>
      <c r="O5" s="13">
        <v>21193</v>
      </c>
      <c r="P5" s="14">
        <f t="shared" si="4"/>
        <v>43909</v>
      </c>
      <c r="Q5" s="12">
        <v>40291</v>
      </c>
      <c r="R5" s="13">
        <v>37914</v>
      </c>
      <c r="S5" s="14">
        <f t="shared" si="5"/>
        <v>78205</v>
      </c>
      <c r="T5" s="12">
        <f t="shared" si="6"/>
        <v>149669</v>
      </c>
      <c r="U5" s="13">
        <f t="shared" si="7"/>
        <v>141747</v>
      </c>
      <c r="V5" s="14">
        <f t="shared" si="8"/>
        <v>291416</v>
      </c>
    </row>
    <row r="6" spans="1:22" ht="18" customHeight="1">
      <c r="A6" s="11" t="s">
        <v>2</v>
      </c>
      <c r="B6" s="12">
        <v>17164</v>
      </c>
      <c r="C6" s="13">
        <v>16244</v>
      </c>
      <c r="D6" s="14">
        <f t="shared" si="0"/>
        <v>33408</v>
      </c>
      <c r="E6" s="12">
        <v>17433</v>
      </c>
      <c r="F6" s="13">
        <v>16344</v>
      </c>
      <c r="G6" s="14">
        <f t="shared" si="1"/>
        <v>33777</v>
      </c>
      <c r="H6" s="12">
        <v>19754</v>
      </c>
      <c r="I6" s="13">
        <v>19046</v>
      </c>
      <c r="J6" s="14">
        <f t="shared" si="2"/>
        <v>38800</v>
      </c>
      <c r="K6" s="12">
        <v>32489</v>
      </c>
      <c r="L6" s="13">
        <v>30352</v>
      </c>
      <c r="M6" s="14">
        <f t="shared" si="3"/>
        <v>62841</v>
      </c>
      <c r="N6" s="12">
        <v>21550</v>
      </c>
      <c r="O6" s="13">
        <v>20046</v>
      </c>
      <c r="P6" s="14">
        <f t="shared" si="4"/>
        <v>41596</v>
      </c>
      <c r="Q6" s="12">
        <v>38942</v>
      </c>
      <c r="R6" s="13">
        <v>36538</v>
      </c>
      <c r="S6" s="14">
        <f t="shared" si="5"/>
        <v>75480</v>
      </c>
      <c r="T6" s="12">
        <f t="shared" si="6"/>
        <v>147332</v>
      </c>
      <c r="U6" s="13">
        <f t="shared" si="7"/>
        <v>138570</v>
      </c>
      <c r="V6" s="14">
        <f t="shared" si="8"/>
        <v>285902</v>
      </c>
    </row>
    <row r="7" spans="1:22" ht="18" customHeight="1">
      <c r="A7" s="11" t="s">
        <v>3</v>
      </c>
      <c r="B7" s="12">
        <v>17372</v>
      </c>
      <c r="C7" s="13">
        <v>16500</v>
      </c>
      <c r="D7" s="14">
        <f t="shared" si="0"/>
        <v>33872</v>
      </c>
      <c r="E7" s="12">
        <v>17928</v>
      </c>
      <c r="F7" s="13">
        <v>17055</v>
      </c>
      <c r="G7" s="14">
        <f t="shared" si="1"/>
        <v>34983</v>
      </c>
      <c r="H7" s="12">
        <v>20681</v>
      </c>
      <c r="I7" s="13">
        <v>19211</v>
      </c>
      <c r="J7" s="14">
        <f t="shared" si="2"/>
        <v>39892</v>
      </c>
      <c r="K7" s="12">
        <v>35045</v>
      </c>
      <c r="L7" s="13">
        <v>33265</v>
      </c>
      <c r="M7" s="14">
        <f t="shared" si="3"/>
        <v>68310</v>
      </c>
      <c r="N7" s="12">
        <v>22676</v>
      </c>
      <c r="O7" s="13">
        <v>21227</v>
      </c>
      <c r="P7" s="14">
        <f t="shared" si="4"/>
        <v>43903</v>
      </c>
      <c r="Q7" s="12">
        <v>42557</v>
      </c>
      <c r="R7" s="13">
        <v>40813</v>
      </c>
      <c r="S7" s="14">
        <f t="shared" si="5"/>
        <v>83370</v>
      </c>
      <c r="T7" s="12">
        <f t="shared" si="6"/>
        <v>156259</v>
      </c>
      <c r="U7" s="13">
        <f t="shared" si="7"/>
        <v>148071</v>
      </c>
      <c r="V7" s="14">
        <f t="shared" si="8"/>
        <v>304330</v>
      </c>
    </row>
    <row r="8" spans="1:22" ht="18" customHeight="1">
      <c r="A8" s="11" t="s">
        <v>4</v>
      </c>
      <c r="B8" s="12">
        <v>19867</v>
      </c>
      <c r="C8" s="13">
        <v>19598</v>
      </c>
      <c r="D8" s="14">
        <f t="shared" si="0"/>
        <v>39465</v>
      </c>
      <c r="E8" s="12">
        <v>18312</v>
      </c>
      <c r="F8" s="13">
        <v>18178</v>
      </c>
      <c r="G8" s="14">
        <f t="shared" si="1"/>
        <v>36490</v>
      </c>
      <c r="H8" s="12">
        <v>20465</v>
      </c>
      <c r="I8" s="13">
        <v>19500</v>
      </c>
      <c r="J8" s="14">
        <f t="shared" si="2"/>
        <v>39965</v>
      </c>
      <c r="K8" s="12">
        <v>38497</v>
      </c>
      <c r="L8" s="13">
        <v>36432</v>
      </c>
      <c r="M8" s="14">
        <f t="shared" si="3"/>
        <v>74929</v>
      </c>
      <c r="N8" s="12">
        <v>24788</v>
      </c>
      <c r="O8" s="13">
        <v>24871</v>
      </c>
      <c r="P8" s="14">
        <f t="shared" si="4"/>
        <v>49659</v>
      </c>
      <c r="Q8" s="12">
        <v>48055</v>
      </c>
      <c r="R8" s="13">
        <v>45704</v>
      </c>
      <c r="S8" s="14">
        <f t="shared" si="5"/>
        <v>93759</v>
      </c>
      <c r="T8" s="12">
        <f t="shared" si="6"/>
        <v>169984</v>
      </c>
      <c r="U8" s="13">
        <f t="shared" si="7"/>
        <v>164283</v>
      </c>
      <c r="V8" s="14">
        <f t="shared" si="8"/>
        <v>334267</v>
      </c>
    </row>
    <row r="9" spans="1:22" ht="18" customHeight="1">
      <c r="A9" s="11" t="s">
        <v>5</v>
      </c>
      <c r="B9" s="12">
        <v>22089</v>
      </c>
      <c r="C9" s="13">
        <v>21900</v>
      </c>
      <c r="D9" s="14">
        <f t="shared" si="0"/>
        <v>43989</v>
      </c>
      <c r="E9" s="12">
        <v>18630</v>
      </c>
      <c r="F9" s="13">
        <v>18989</v>
      </c>
      <c r="G9" s="14">
        <f t="shared" si="1"/>
        <v>37619</v>
      </c>
      <c r="H9" s="12">
        <v>20208</v>
      </c>
      <c r="I9" s="13">
        <v>19401</v>
      </c>
      <c r="J9" s="14">
        <f t="shared" si="2"/>
        <v>39609</v>
      </c>
      <c r="K9" s="12">
        <v>39175</v>
      </c>
      <c r="L9" s="13">
        <v>38401</v>
      </c>
      <c r="M9" s="14">
        <f t="shared" si="3"/>
        <v>77576</v>
      </c>
      <c r="N9" s="12">
        <v>26724</v>
      </c>
      <c r="O9" s="13">
        <v>25800</v>
      </c>
      <c r="P9" s="14">
        <f t="shared" si="4"/>
        <v>52524</v>
      </c>
      <c r="Q9" s="12">
        <v>50651</v>
      </c>
      <c r="R9" s="13">
        <v>48292</v>
      </c>
      <c r="S9" s="14">
        <f t="shared" si="5"/>
        <v>98943</v>
      </c>
      <c r="T9" s="12">
        <f t="shared" si="6"/>
        <v>177477</v>
      </c>
      <c r="U9" s="13">
        <f t="shared" si="7"/>
        <v>172783</v>
      </c>
      <c r="V9" s="14">
        <f t="shared" si="8"/>
        <v>350260</v>
      </c>
    </row>
    <row r="10" spans="1:22" ht="18" customHeight="1">
      <c r="A10" s="11" t="s">
        <v>6</v>
      </c>
      <c r="B10" s="12">
        <v>22448</v>
      </c>
      <c r="C10" s="13">
        <v>22363</v>
      </c>
      <c r="D10" s="14">
        <f t="shared" si="0"/>
        <v>44811</v>
      </c>
      <c r="E10" s="12">
        <v>21073</v>
      </c>
      <c r="F10" s="13">
        <v>22040</v>
      </c>
      <c r="G10" s="14">
        <f t="shared" si="1"/>
        <v>43113</v>
      </c>
      <c r="H10" s="12">
        <v>22141</v>
      </c>
      <c r="I10" s="13">
        <v>21928</v>
      </c>
      <c r="J10" s="14">
        <f t="shared" si="2"/>
        <v>44069</v>
      </c>
      <c r="K10" s="12">
        <v>40107</v>
      </c>
      <c r="L10" s="13">
        <v>40779</v>
      </c>
      <c r="M10" s="14">
        <f t="shared" si="3"/>
        <v>80886</v>
      </c>
      <c r="N10" s="12">
        <v>26657</v>
      </c>
      <c r="O10" s="13">
        <v>27183</v>
      </c>
      <c r="P10" s="14">
        <f t="shared" si="4"/>
        <v>53840</v>
      </c>
      <c r="Q10" s="12">
        <v>49004</v>
      </c>
      <c r="R10" s="13">
        <v>48137</v>
      </c>
      <c r="S10" s="14">
        <f t="shared" si="5"/>
        <v>97141</v>
      </c>
      <c r="T10" s="12">
        <f t="shared" si="6"/>
        <v>181430</v>
      </c>
      <c r="U10" s="13">
        <f t="shared" si="7"/>
        <v>182430</v>
      </c>
      <c r="V10" s="14">
        <f t="shared" si="8"/>
        <v>363860</v>
      </c>
    </row>
    <row r="11" spans="1:22" ht="18" customHeight="1">
      <c r="A11" s="11" t="s">
        <v>7</v>
      </c>
      <c r="B11" s="12">
        <v>22135</v>
      </c>
      <c r="C11" s="13">
        <v>22636</v>
      </c>
      <c r="D11" s="14">
        <f t="shared" si="0"/>
        <v>44771</v>
      </c>
      <c r="E11" s="12">
        <v>23241</v>
      </c>
      <c r="F11" s="13">
        <v>24235</v>
      </c>
      <c r="G11" s="14">
        <f t="shared" si="1"/>
        <v>47476</v>
      </c>
      <c r="H11" s="12">
        <v>24280</v>
      </c>
      <c r="I11" s="13">
        <v>23689</v>
      </c>
      <c r="J11" s="14">
        <f t="shared" si="2"/>
        <v>47969</v>
      </c>
      <c r="K11" s="12">
        <v>40284</v>
      </c>
      <c r="L11" s="13">
        <v>41856</v>
      </c>
      <c r="M11" s="14">
        <f t="shared" si="3"/>
        <v>82140</v>
      </c>
      <c r="N11" s="12">
        <v>26672</v>
      </c>
      <c r="O11" s="13">
        <v>27612</v>
      </c>
      <c r="P11" s="14">
        <f t="shared" si="4"/>
        <v>54284</v>
      </c>
      <c r="Q11" s="12">
        <v>46038</v>
      </c>
      <c r="R11" s="13">
        <v>46368</v>
      </c>
      <c r="S11" s="14">
        <f t="shared" si="5"/>
        <v>92406</v>
      </c>
      <c r="T11" s="12">
        <f t="shared" si="6"/>
        <v>182650</v>
      </c>
      <c r="U11" s="13">
        <f t="shared" si="7"/>
        <v>186396</v>
      </c>
      <c r="V11" s="14">
        <f t="shared" si="8"/>
        <v>369046</v>
      </c>
    </row>
    <row r="12" spans="1:22" ht="18" customHeight="1">
      <c r="A12" s="11" t="s">
        <v>8</v>
      </c>
      <c r="B12" s="12">
        <v>20362</v>
      </c>
      <c r="C12" s="13">
        <v>20674</v>
      </c>
      <c r="D12" s="14">
        <f t="shared" si="0"/>
        <v>41036</v>
      </c>
      <c r="E12" s="12">
        <v>22187</v>
      </c>
      <c r="F12" s="13">
        <v>22776</v>
      </c>
      <c r="G12" s="14">
        <f t="shared" si="1"/>
        <v>44963</v>
      </c>
      <c r="H12" s="12">
        <v>21460</v>
      </c>
      <c r="I12" s="13">
        <v>20717</v>
      </c>
      <c r="J12" s="14">
        <f t="shared" si="2"/>
        <v>42177</v>
      </c>
      <c r="K12" s="12">
        <v>36006</v>
      </c>
      <c r="L12" s="13">
        <v>36167</v>
      </c>
      <c r="M12" s="14">
        <f t="shared" si="3"/>
        <v>72173</v>
      </c>
      <c r="N12" s="12">
        <v>23084</v>
      </c>
      <c r="O12" s="13">
        <v>24500</v>
      </c>
      <c r="P12" s="14">
        <f t="shared" si="4"/>
        <v>47584</v>
      </c>
      <c r="Q12" s="12">
        <v>40537</v>
      </c>
      <c r="R12" s="13">
        <v>41076</v>
      </c>
      <c r="S12" s="14">
        <f t="shared" si="5"/>
        <v>81613</v>
      </c>
      <c r="T12" s="12">
        <f t="shared" si="6"/>
        <v>163636</v>
      </c>
      <c r="U12" s="13">
        <f t="shared" si="7"/>
        <v>165910</v>
      </c>
      <c r="V12" s="14">
        <f t="shared" si="8"/>
        <v>329546</v>
      </c>
    </row>
    <row r="13" spans="1:22" ht="18" customHeight="1">
      <c r="A13" s="11" t="s">
        <v>9</v>
      </c>
      <c r="B13" s="12">
        <v>17332</v>
      </c>
      <c r="C13" s="13">
        <v>17913</v>
      </c>
      <c r="D13" s="14">
        <f t="shared" si="0"/>
        <v>35245</v>
      </c>
      <c r="E13" s="12">
        <v>19544</v>
      </c>
      <c r="F13" s="13">
        <v>20343</v>
      </c>
      <c r="G13" s="14">
        <f t="shared" si="1"/>
        <v>39887</v>
      </c>
      <c r="H13" s="12">
        <v>17935</v>
      </c>
      <c r="I13" s="13">
        <v>17462</v>
      </c>
      <c r="J13" s="14">
        <f t="shared" si="2"/>
        <v>35397</v>
      </c>
      <c r="K13" s="12">
        <v>28608</v>
      </c>
      <c r="L13" s="13">
        <v>30213</v>
      </c>
      <c r="M13" s="14">
        <f t="shared" si="3"/>
        <v>58821</v>
      </c>
      <c r="N13" s="12">
        <v>19332</v>
      </c>
      <c r="O13" s="13">
        <v>21018</v>
      </c>
      <c r="P13" s="14">
        <f t="shared" si="4"/>
        <v>40350</v>
      </c>
      <c r="Q13" s="12">
        <v>33078</v>
      </c>
      <c r="R13" s="13">
        <v>33781</v>
      </c>
      <c r="S13" s="14">
        <f t="shared" si="5"/>
        <v>66859</v>
      </c>
      <c r="T13" s="12">
        <f t="shared" si="6"/>
        <v>135829</v>
      </c>
      <c r="U13" s="13">
        <f t="shared" si="7"/>
        <v>140730</v>
      </c>
      <c r="V13" s="14">
        <f t="shared" si="8"/>
        <v>276559</v>
      </c>
    </row>
    <row r="14" spans="1:22" ht="18" customHeight="1">
      <c r="A14" s="11" t="s">
        <v>10</v>
      </c>
      <c r="B14" s="12">
        <v>13036</v>
      </c>
      <c r="C14" s="13">
        <v>13674</v>
      </c>
      <c r="D14" s="14">
        <f t="shared" si="0"/>
        <v>26710</v>
      </c>
      <c r="E14" s="12">
        <v>14183</v>
      </c>
      <c r="F14" s="13">
        <v>14972</v>
      </c>
      <c r="G14" s="14">
        <f t="shared" si="1"/>
        <v>29155</v>
      </c>
      <c r="H14" s="12">
        <v>11919</v>
      </c>
      <c r="I14" s="13">
        <v>11417</v>
      </c>
      <c r="J14" s="14">
        <f t="shared" si="2"/>
        <v>23336</v>
      </c>
      <c r="K14" s="12">
        <v>21531</v>
      </c>
      <c r="L14" s="13">
        <v>23076</v>
      </c>
      <c r="M14" s="14">
        <f t="shared" si="3"/>
        <v>44607</v>
      </c>
      <c r="N14" s="12">
        <v>14970</v>
      </c>
      <c r="O14" s="13">
        <v>16578</v>
      </c>
      <c r="P14" s="14">
        <f t="shared" si="4"/>
        <v>31548</v>
      </c>
      <c r="Q14" s="12">
        <v>24845</v>
      </c>
      <c r="R14" s="13">
        <v>25693</v>
      </c>
      <c r="S14" s="14">
        <f t="shared" si="5"/>
        <v>50538</v>
      </c>
      <c r="T14" s="12">
        <f t="shared" si="6"/>
        <v>100484</v>
      </c>
      <c r="U14" s="13">
        <f t="shared" si="7"/>
        <v>105410</v>
      </c>
      <c r="V14" s="14">
        <f t="shared" si="8"/>
        <v>205894</v>
      </c>
    </row>
    <row r="15" spans="1:22" ht="18" customHeight="1">
      <c r="A15" s="11" t="s">
        <v>11</v>
      </c>
      <c r="B15" s="12">
        <v>9253</v>
      </c>
      <c r="C15" s="13">
        <v>9881</v>
      </c>
      <c r="D15" s="14">
        <f t="shared" si="0"/>
        <v>19134</v>
      </c>
      <c r="E15" s="12">
        <v>10514</v>
      </c>
      <c r="F15" s="13">
        <v>11086</v>
      </c>
      <c r="G15" s="14">
        <f t="shared" si="1"/>
        <v>21600</v>
      </c>
      <c r="H15" s="12">
        <v>8824</v>
      </c>
      <c r="I15" s="13">
        <v>8655</v>
      </c>
      <c r="J15" s="14">
        <f t="shared" si="2"/>
        <v>17479</v>
      </c>
      <c r="K15" s="12">
        <v>14396</v>
      </c>
      <c r="L15" s="13">
        <v>15913</v>
      </c>
      <c r="M15" s="14">
        <f t="shared" si="3"/>
        <v>30309</v>
      </c>
      <c r="N15" s="12">
        <v>9715</v>
      </c>
      <c r="O15" s="13">
        <v>11201</v>
      </c>
      <c r="P15" s="14">
        <f t="shared" si="4"/>
        <v>20916</v>
      </c>
      <c r="Q15" s="12">
        <v>17757</v>
      </c>
      <c r="R15" s="13">
        <v>18402</v>
      </c>
      <c r="S15" s="14">
        <f t="shared" si="5"/>
        <v>36159</v>
      </c>
      <c r="T15" s="12">
        <f t="shared" si="6"/>
        <v>70459</v>
      </c>
      <c r="U15" s="13">
        <f t="shared" si="7"/>
        <v>75138</v>
      </c>
      <c r="V15" s="14">
        <f t="shared" si="8"/>
        <v>145597</v>
      </c>
    </row>
    <row r="16" spans="1:22" ht="18" customHeight="1">
      <c r="A16" s="11" t="s">
        <v>12</v>
      </c>
      <c r="B16" s="12">
        <v>8442</v>
      </c>
      <c r="C16" s="13">
        <v>9360</v>
      </c>
      <c r="D16" s="14">
        <f t="shared" si="0"/>
        <v>17802</v>
      </c>
      <c r="E16" s="12">
        <v>9242</v>
      </c>
      <c r="F16" s="13">
        <v>10443</v>
      </c>
      <c r="G16" s="14">
        <f t="shared" si="1"/>
        <v>19685</v>
      </c>
      <c r="H16" s="12">
        <v>7743</v>
      </c>
      <c r="I16" s="13">
        <v>7848</v>
      </c>
      <c r="J16" s="14">
        <f t="shared" si="2"/>
        <v>15591</v>
      </c>
      <c r="K16" s="12">
        <v>15092</v>
      </c>
      <c r="L16" s="13">
        <v>16794</v>
      </c>
      <c r="M16" s="14">
        <f t="shared" si="3"/>
        <v>31886</v>
      </c>
      <c r="N16" s="12">
        <v>10827</v>
      </c>
      <c r="O16" s="13">
        <v>12644</v>
      </c>
      <c r="P16" s="14">
        <f t="shared" si="4"/>
        <v>23471</v>
      </c>
      <c r="Q16" s="12">
        <v>17644</v>
      </c>
      <c r="R16" s="13">
        <v>19002</v>
      </c>
      <c r="S16" s="14">
        <f t="shared" si="5"/>
        <v>36646</v>
      </c>
      <c r="T16" s="12">
        <f t="shared" si="6"/>
        <v>68990</v>
      </c>
      <c r="U16" s="13">
        <f t="shared" si="7"/>
        <v>76091</v>
      </c>
      <c r="V16" s="14">
        <f t="shared" si="8"/>
        <v>145081</v>
      </c>
    </row>
    <row r="17" spans="1:22" ht="18" customHeight="1">
      <c r="A17" s="11" t="s">
        <v>13</v>
      </c>
      <c r="B17" s="12">
        <v>7491</v>
      </c>
      <c r="C17" s="13">
        <v>8664</v>
      </c>
      <c r="D17" s="14">
        <f t="shared" si="0"/>
        <v>16155</v>
      </c>
      <c r="E17" s="12">
        <v>7531</v>
      </c>
      <c r="F17" s="13">
        <v>9271</v>
      </c>
      <c r="G17" s="14">
        <f t="shared" si="1"/>
        <v>16802</v>
      </c>
      <c r="H17" s="12">
        <v>6356</v>
      </c>
      <c r="I17" s="13">
        <v>7080</v>
      </c>
      <c r="J17" s="14">
        <f t="shared" si="2"/>
        <v>13436</v>
      </c>
      <c r="K17" s="12">
        <v>11965</v>
      </c>
      <c r="L17" s="13">
        <v>13907</v>
      </c>
      <c r="M17" s="14">
        <f t="shared" si="3"/>
        <v>25872</v>
      </c>
      <c r="N17" s="12">
        <v>8956</v>
      </c>
      <c r="O17" s="13">
        <v>10847</v>
      </c>
      <c r="P17" s="14">
        <f t="shared" si="4"/>
        <v>19803</v>
      </c>
      <c r="Q17" s="12">
        <v>13679</v>
      </c>
      <c r="R17" s="13">
        <v>15927</v>
      </c>
      <c r="S17" s="14">
        <f t="shared" si="5"/>
        <v>29606</v>
      </c>
      <c r="T17" s="12">
        <f t="shared" si="6"/>
        <v>55978</v>
      </c>
      <c r="U17" s="13">
        <f t="shared" si="7"/>
        <v>65696</v>
      </c>
      <c r="V17" s="14">
        <f t="shared" si="8"/>
        <v>121674</v>
      </c>
    </row>
    <row r="18" spans="1:22" ht="18" customHeight="1">
      <c r="A18" s="11" t="s">
        <v>14</v>
      </c>
      <c r="B18" s="12">
        <v>5099</v>
      </c>
      <c r="C18" s="13">
        <v>6245</v>
      </c>
      <c r="D18" s="14">
        <f t="shared" si="0"/>
        <v>11344</v>
      </c>
      <c r="E18" s="12">
        <v>5153</v>
      </c>
      <c r="F18" s="13">
        <v>6416</v>
      </c>
      <c r="G18" s="14">
        <f t="shared" si="1"/>
        <v>11569</v>
      </c>
      <c r="H18" s="12">
        <v>4896</v>
      </c>
      <c r="I18" s="13">
        <v>5343</v>
      </c>
      <c r="J18" s="14">
        <f t="shared" si="2"/>
        <v>10239</v>
      </c>
      <c r="K18" s="12">
        <v>8031</v>
      </c>
      <c r="L18" s="13">
        <v>10204</v>
      </c>
      <c r="M18" s="14">
        <f t="shared" si="3"/>
        <v>18235</v>
      </c>
      <c r="N18" s="12">
        <v>6117</v>
      </c>
      <c r="O18" s="13">
        <v>8031</v>
      </c>
      <c r="P18" s="14">
        <f t="shared" si="4"/>
        <v>14148</v>
      </c>
      <c r="Q18" s="12">
        <v>9833</v>
      </c>
      <c r="R18" s="13">
        <v>11724</v>
      </c>
      <c r="S18" s="14">
        <f t="shared" si="5"/>
        <v>21557</v>
      </c>
      <c r="T18" s="12">
        <f t="shared" si="6"/>
        <v>39129</v>
      </c>
      <c r="U18" s="13">
        <f t="shared" si="7"/>
        <v>47963</v>
      </c>
      <c r="V18" s="14">
        <f t="shared" si="8"/>
        <v>87092</v>
      </c>
    </row>
    <row r="19" spans="1:22" ht="18" customHeight="1">
      <c r="A19" s="11" t="s">
        <v>102</v>
      </c>
      <c r="B19" s="12">
        <v>2910</v>
      </c>
      <c r="C19" s="13">
        <v>3790</v>
      </c>
      <c r="D19" s="14">
        <f t="shared" si="0"/>
        <v>6700</v>
      </c>
      <c r="E19" s="12">
        <v>2769</v>
      </c>
      <c r="F19" s="13">
        <v>3390</v>
      </c>
      <c r="G19" s="14">
        <f t="shared" si="1"/>
        <v>6159</v>
      </c>
      <c r="H19" s="12">
        <v>2745</v>
      </c>
      <c r="I19" s="13">
        <v>3208</v>
      </c>
      <c r="J19" s="14">
        <f t="shared" si="2"/>
        <v>5953</v>
      </c>
      <c r="K19" s="12">
        <v>4443</v>
      </c>
      <c r="L19" s="13">
        <v>6319</v>
      </c>
      <c r="M19" s="14">
        <f t="shared" si="3"/>
        <v>10762</v>
      </c>
      <c r="N19" s="12">
        <v>3468</v>
      </c>
      <c r="O19" s="13">
        <v>5059</v>
      </c>
      <c r="P19" s="14">
        <f t="shared" si="4"/>
        <v>8527</v>
      </c>
      <c r="Q19" s="12">
        <v>5643</v>
      </c>
      <c r="R19" s="13">
        <v>7039</v>
      </c>
      <c r="S19" s="14">
        <f>SUM(Q19:R19)</f>
        <v>12682</v>
      </c>
      <c r="T19" s="12">
        <f>B19+E19+H19+K19+N19+Q19</f>
        <v>21978</v>
      </c>
      <c r="U19" s="13">
        <f>C19+F19+I19+L19+O19+R19</f>
        <v>28805</v>
      </c>
      <c r="V19" s="14">
        <f>SUM(T19:U19)</f>
        <v>50783</v>
      </c>
    </row>
    <row r="20" spans="1:22" ht="18" customHeight="1">
      <c r="A20" s="11" t="s">
        <v>103</v>
      </c>
      <c r="B20" s="12">
        <v>1413</v>
      </c>
      <c r="C20" s="13">
        <v>2091</v>
      </c>
      <c r="D20" s="14">
        <f t="shared" si="0"/>
        <v>3504</v>
      </c>
      <c r="E20" s="12">
        <v>1248</v>
      </c>
      <c r="F20" s="13">
        <v>1692</v>
      </c>
      <c r="G20" s="14">
        <f t="shared" si="1"/>
        <v>2940</v>
      </c>
      <c r="H20" s="12">
        <v>1517</v>
      </c>
      <c r="I20" s="13">
        <v>2005</v>
      </c>
      <c r="J20" s="14">
        <f t="shared" si="2"/>
        <v>3522</v>
      </c>
      <c r="K20" s="12">
        <v>2188</v>
      </c>
      <c r="L20" s="13">
        <v>3352</v>
      </c>
      <c r="M20" s="14">
        <f t="shared" si="3"/>
        <v>5540</v>
      </c>
      <c r="N20" s="12">
        <v>1656</v>
      </c>
      <c r="O20" s="13">
        <v>2732</v>
      </c>
      <c r="P20" s="14">
        <f t="shared" si="4"/>
        <v>4388</v>
      </c>
      <c r="Q20" s="12">
        <v>3173</v>
      </c>
      <c r="R20" s="13">
        <v>4157</v>
      </c>
      <c r="S20" s="14">
        <f>SUM(Q20:R20)</f>
        <v>7330</v>
      </c>
      <c r="T20" s="12">
        <f>B20+E20+H20+K20+N20+Q20</f>
        <v>11195</v>
      </c>
      <c r="U20" s="13">
        <f>C20+F20+I20+L20+O20+R20</f>
        <v>16029</v>
      </c>
      <c r="V20" s="14">
        <f>SUM(T20:U20)</f>
        <v>27224</v>
      </c>
    </row>
    <row r="21" spans="1:22" ht="18" customHeight="1">
      <c r="A21" s="7" t="s">
        <v>104</v>
      </c>
      <c r="B21" s="1">
        <v>1070</v>
      </c>
      <c r="C21" s="15">
        <v>1896</v>
      </c>
      <c r="D21" s="9">
        <f t="shared" si="0"/>
        <v>2966</v>
      </c>
      <c r="E21" s="1">
        <v>928</v>
      </c>
      <c r="F21" s="15">
        <v>1399</v>
      </c>
      <c r="G21" s="9">
        <f t="shared" si="1"/>
        <v>2327</v>
      </c>
      <c r="H21" s="1">
        <v>907</v>
      </c>
      <c r="I21" s="15">
        <v>1376</v>
      </c>
      <c r="J21" s="9">
        <f t="shared" si="2"/>
        <v>2283</v>
      </c>
      <c r="K21" s="1">
        <v>1889</v>
      </c>
      <c r="L21" s="15">
        <v>2991</v>
      </c>
      <c r="M21" s="9">
        <f t="shared" si="3"/>
        <v>4880</v>
      </c>
      <c r="N21" s="1">
        <v>1314</v>
      </c>
      <c r="O21" s="15">
        <v>2415</v>
      </c>
      <c r="P21" s="9">
        <f t="shared" si="4"/>
        <v>3729</v>
      </c>
      <c r="Q21" s="1">
        <v>3207</v>
      </c>
      <c r="R21" s="15">
        <v>4089</v>
      </c>
      <c r="S21" s="9">
        <f t="shared" si="5"/>
        <v>7296</v>
      </c>
      <c r="T21" s="1">
        <f t="shared" si="6"/>
        <v>9315</v>
      </c>
      <c r="U21" s="15">
        <f t="shared" si="7"/>
        <v>14166</v>
      </c>
      <c r="V21" s="9">
        <f t="shared" si="8"/>
        <v>23481</v>
      </c>
    </row>
    <row r="22" spans="1:24" s="47" customFormat="1" ht="18" customHeight="1">
      <c r="A22" s="40" t="s">
        <v>18</v>
      </c>
      <c r="B22" s="20">
        <f>SUM(B4:B21)</f>
        <v>240331</v>
      </c>
      <c r="C22" s="28">
        <f>SUM(C4:C21)</f>
        <v>244192</v>
      </c>
      <c r="D22" s="21">
        <f t="shared" si="0"/>
        <v>484523</v>
      </c>
      <c r="E22" s="20">
        <f>SUM(E4:E21)</f>
        <v>239119</v>
      </c>
      <c r="F22" s="28">
        <f>SUM(F4:F21)</f>
        <v>246693</v>
      </c>
      <c r="G22" s="21">
        <f t="shared" si="1"/>
        <v>485812</v>
      </c>
      <c r="H22" s="20">
        <f>SUM(H4:H21)</f>
        <v>246437</v>
      </c>
      <c r="I22" s="28">
        <f>SUM(I4:I21)</f>
        <v>241038</v>
      </c>
      <c r="J22" s="21">
        <f t="shared" si="2"/>
        <v>487475</v>
      </c>
      <c r="K22" s="27">
        <f>SUM(K4:K21)</f>
        <v>430762</v>
      </c>
      <c r="L22" s="48">
        <f>SUM(L4:L21)</f>
        <v>437864</v>
      </c>
      <c r="M22" s="29">
        <f t="shared" si="3"/>
        <v>868626</v>
      </c>
      <c r="N22" s="27">
        <f>SUM(N4:N21)</f>
        <v>290598</v>
      </c>
      <c r="O22" s="48">
        <f>SUM(O4:O21)</f>
        <v>301085</v>
      </c>
      <c r="P22" s="29">
        <f t="shared" si="4"/>
        <v>591683</v>
      </c>
      <c r="Q22" s="27">
        <f>SUM(Q4:Q21)</f>
        <v>520466</v>
      </c>
      <c r="R22" s="48">
        <f>SUM(R4:R21)</f>
        <v>518096</v>
      </c>
      <c r="S22" s="29">
        <f t="shared" si="5"/>
        <v>1038562</v>
      </c>
      <c r="T22" s="38">
        <f t="shared" si="6"/>
        <v>1967713</v>
      </c>
      <c r="U22" s="28">
        <f t="shared" si="7"/>
        <v>1988968</v>
      </c>
      <c r="V22" s="21">
        <f t="shared" si="8"/>
        <v>3956681</v>
      </c>
      <c r="W22" s="24"/>
      <c r="X22" s="24"/>
    </row>
  </sheetData>
  <printOptions horizontalCentered="1" verticalCentered="1"/>
  <pageMargins left="0.984251968503937" right="1.141732283464567" top="1.3779527559055118" bottom="0.7874015748031497" header="0.5118110236220472" footer="0.5118110236220472"/>
  <pageSetup horizontalDpi="300" verticalDpi="300" orientation="landscape" paperSize="9" r:id="rId1"/>
  <headerFooter alignWithMargins="0">
    <oddHeader>&amp;C&amp;"AngsanaUPC,Regular"&amp;14
เขต 9 (พ.ศ. 2545)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41"/>
  <sheetViews>
    <sheetView workbookViewId="0" topLeftCell="A1">
      <selection activeCell="H10" sqref="H10"/>
    </sheetView>
  </sheetViews>
  <sheetFormatPr defaultColWidth="9.140625" defaultRowHeight="21.75" customHeight="1"/>
  <cols>
    <col min="1" max="1" width="14.421875" style="17" customWidth="1"/>
    <col min="2" max="17" width="10.00390625" style="12" customWidth="1"/>
    <col min="18" max="19" width="10.00390625" style="17" customWidth="1"/>
    <col min="20" max="16384" width="10.7109375" style="2" customWidth="1"/>
  </cols>
  <sheetData>
    <row r="1" spans="1:19" s="24" customFormat="1" ht="24.75" customHeight="1">
      <c r="A1" s="19" t="s">
        <v>94</v>
      </c>
      <c r="B1" s="20"/>
      <c r="C1" s="20" t="s">
        <v>49</v>
      </c>
      <c r="D1" s="21"/>
      <c r="E1" s="20"/>
      <c r="F1" s="20" t="s">
        <v>50</v>
      </c>
      <c r="G1" s="21"/>
      <c r="H1" s="20"/>
      <c r="I1" s="20" t="s">
        <v>51</v>
      </c>
      <c r="J1" s="21"/>
      <c r="K1" s="20"/>
      <c r="L1" s="20" t="s">
        <v>52</v>
      </c>
      <c r="M1" s="21"/>
      <c r="N1" s="20"/>
      <c r="O1" s="20" t="s">
        <v>53</v>
      </c>
      <c r="P1" s="46"/>
      <c r="Q1" s="44"/>
      <c r="R1" s="45" t="s">
        <v>96</v>
      </c>
      <c r="S1" s="46"/>
    </row>
    <row r="2" spans="1:19" s="24" customFormat="1" ht="21.75" customHeight="1">
      <c r="A2" s="26"/>
      <c r="B2" s="27" t="s">
        <v>16</v>
      </c>
      <c r="C2" s="28" t="s">
        <v>17</v>
      </c>
      <c r="D2" s="29" t="s">
        <v>18</v>
      </c>
      <c r="E2" s="27" t="s">
        <v>16</v>
      </c>
      <c r="F2" s="28" t="s">
        <v>17</v>
      </c>
      <c r="G2" s="29" t="s">
        <v>18</v>
      </c>
      <c r="H2" s="27" t="s">
        <v>16</v>
      </c>
      <c r="I2" s="28" t="s">
        <v>17</v>
      </c>
      <c r="J2" s="29" t="s">
        <v>18</v>
      </c>
      <c r="K2" s="27" t="s">
        <v>16</v>
      </c>
      <c r="L2" s="28" t="s">
        <v>17</v>
      </c>
      <c r="M2" s="29" t="s">
        <v>18</v>
      </c>
      <c r="N2" s="27" t="s">
        <v>16</v>
      </c>
      <c r="O2" s="28" t="s">
        <v>17</v>
      </c>
      <c r="P2" s="29" t="s">
        <v>18</v>
      </c>
      <c r="Q2" s="27" t="s">
        <v>16</v>
      </c>
      <c r="R2" s="28" t="s">
        <v>17</v>
      </c>
      <c r="S2" s="29" t="s">
        <v>18</v>
      </c>
    </row>
    <row r="3" spans="1:19" s="24" customFormat="1" ht="15" customHeight="1">
      <c r="A3" s="49"/>
      <c r="B3" s="23"/>
      <c r="C3" s="50"/>
      <c r="D3" s="51"/>
      <c r="E3" s="23"/>
      <c r="F3" s="50"/>
      <c r="G3" s="51"/>
      <c r="H3" s="23"/>
      <c r="I3" s="50"/>
      <c r="J3" s="51"/>
      <c r="K3" s="23"/>
      <c r="L3" s="50"/>
      <c r="M3" s="51"/>
      <c r="N3" s="23"/>
      <c r="O3" s="50"/>
      <c r="P3" s="51"/>
      <c r="Q3" s="23"/>
      <c r="R3" s="50"/>
      <c r="S3" s="51"/>
    </row>
    <row r="4" spans="1:19" ht="18" customHeight="1">
      <c r="A4" s="11" t="s">
        <v>0</v>
      </c>
      <c r="B4" s="12">
        <v>36225</v>
      </c>
      <c r="C4" s="13">
        <v>34050</v>
      </c>
      <c r="D4" s="14">
        <f aca="true" t="shared" si="0" ref="D4:D22">SUM(B4:C4)</f>
        <v>70275</v>
      </c>
      <c r="E4" s="12">
        <v>11383</v>
      </c>
      <c r="F4" s="13">
        <v>10540</v>
      </c>
      <c r="G4" s="14">
        <f aca="true" t="shared" si="1" ref="G4:G22">SUM(E4:F4)</f>
        <v>21923</v>
      </c>
      <c r="H4" s="12">
        <v>26591</v>
      </c>
      <c r="I4" s="13">
        <v>25129</v>
      </c>
      <c r="J4" s="14">
        <f aca="true" t="shared" si="2" ref="J4:J22">SUM(H4:I4)</f>
        <v>51720</v>
      </c>
      <c r="K4" s="12">
        <v>23092</v>
      </c>
      <c r="L4" s="13">
        <v>21540</v>
      </c>
      <c r="M4" s="14">
        <f aca="true" t="shared" si="3" ref="M4:M22">SUM(K4:L4)</f>
        <v>44632</v>
      </c>
      <c r="N4" s="12">
        <v>19416</v>
      </c>
      <c r="O4" s="13">
        <v>17912</v>
      </c>
      <c r="P4" s="14">
        <f aca="true" t="shared" si="4" ref="P4:P22">SUM(N4:O4)</f>
        <v>37328</v>
      </c>
      <c r="Q4" s="12">
        <f aca="true" t="shared" si="5" ref="Q4:Q22">B4+E4+H4+K4+N4</f>
        <v>116707</v>
      </c>
      <c r="R4" s="13">
        <f aca="true" t="shared" si="6" ref="R4:R22">C4+F4+I4+L4+O4</f>
        <v>109171</v>
      </c>
      <c r="S4" s="14">
        <f aca="true" t="shared" si="7" ref="S4:S22">SUM(Q4:R4)</f>
        <v>225878</v>
      </c>
    </row>
    <row r="5" spans="1:19" ht="18" customHeight="1">
      <c r="A5" s="11" t="s">
        <v>1</v>
      </c>
      <c r="B5" s="12">
        <v>42397</v>
      </c>
      <c r="C5" s="13">
        <v>40205</v>
      </c>
      <c r="D5" s="14">
        <f t="shared" si="0"/>
        <v>82602</v>
      </c>
      <c r="E5" s="12">
        <v>13169</v>
      </c>
      <c r="F5" s="13">
        <v>12228</v>
      </c>
      <c r="G5" s="14">
        <f t="shared" si="1"/>
        <v>25397</v>
      </c>
      <c r="H5" s="12">
        <v>31010</v>
      </c>
      <c r="I5" s="13">
        <v>29429</v>
      </c>
      <c r="J5" s="14">
        <f t="shared" si="2"/>
        <v>60439</v>
      </c>
      <c r="K5" s="12">
        <v>23608</v>
      </c>
      <c r="L5" s="13">
        <v>21895</v>
      </c>
      <c r="M5" s="14">
        <f t="shared" si="3"/>
        <v>45503</v>
      </c>
      <c r="N5" s="12">
        <v>23135</v>
      </c>
      <c r="O5" s="13">
        <v>21581</v>
      </c>
      <c r="P5" s="14">
        <f t="shared" si="4"/>
        <v>44716</v>
      </c>
      <c r="Q5" s="12">
        <f t="shared" si="5"/>
        <v>133319</v>
      </c>
      <c r="R5" s="13">
        <f t="shared" si="6"/>
        <v>125338</v>
      </c>
      <c r="S5" s="14">
        <f t="shared" si="7"/>
        <v>258657</v>
      </c>
    </row>
    <row r="6" spans="1:19" ht="18" customHeight="1">
      <c r="A6" s="11" t="s">
        <v>2</v>
      </c>
      <c r="B6" s="12">
        <v>41228</v>
      </c>
      <c r="C6" s="13">
        <v>38999</v>
      </c>
      <c r="D6" s="14">
        <f t="shared" si="0"/>
        <v>80227</v>
      </c>
      <c r="E6" s="12">
        <v>12565</v>
      </c>
      <c r="F6" s="13">
        <v>11933</v>
      </c>
      <c r="G6" s="14">
        <f t="shared" si="1"/>
        <v>24498</v>
      </c>
      <c r="H6" s="12">
        <v>30217</v>
      </c>
      <c r="I6" s="13">
        <v>28199</v>
      </c>
      <c r="J6" s="14">
        <f t="shared" si="2"/>
        <v>58416</v>
      </c>
      <c r="K6" s="12">
        <v>21104</v>
      </c>
      <c r="L6" s="13">
        <v>19781</v>
      </c>
      <c r="M6" s="14">
        <f t="shared" si="3"/>
        <v>40885</v>
      </c>
      <c r="N6" s="12">
        <v>22178</v>
      </c>
      <c r="O6" s="13">
        <v>20915</v>
      </c>
      <c r="P6" s="14">
        <f t="shared" si="4"/>
        <v>43093</v>
      </c>
      <c r="Q6" s="12">
        <f t="shared" si="5"/>
        <v>127292</v>
      </c>
      <c r="R6" s="13">
        <f t="shared" si="6"/>
        <v>119827</v>
      </c>
      <c r="S6" s="14">
        <f t="shared" si="7"/>
        <v>247119</v>
      </c>
    </row>
    <row r="7" spans="1:19" ht="18" customHeight="1">
      <c r="A7" s="11" t="s">
        <v>3</v>
      </c>
      <c r="B7" s="12">
        <v>43377</v>
      </c>
      <c r="C7" s="13">
        <v>40758</v>
      </c>
      <c r="D7" s="14">
        <f t="shared" si="0"/>
        <v>84135</v>
      </c>
      <c r="E7" s="12">
        <v>13543</v>
      </c>
      <c r="F7" s="13">
        <v>12643</v>
      </c>
      <c r="G7" s="14">
        <f t="shared" si="1"/>
        <v>26186</v>
      </c>
      <c r="H7" s="12">
        <v>30891</v>
      </c>
      <c r="I7" s="13">
        <v>29709</v>
      </c>
      <c r="J7" s="14">
        <f t="shared" si="2"/>
        <v>60600</v>
      </c>
      <c r="K7" s="12">
        <v>21255</v>
      </c>
      <c r="L7" s="13">
        <v>19951</v>
      </c>
      <c r="M7" s="14">
        <f t="shared" si="3"/>
        <v>41206</v>
      </c>
      <c r="N7" s="12">
        <v>22815</v>
      </c>
      <c r="O7" s="13">
        <v>21869</v>
      </c>
      <c r="P7" s="14">
        <f t="shared" si="4"/>
        <v>44684</v>
      </c>
      <c r="Q7" s="12">
        <f t="shared" si="5"/>
        <v>131881</v>
      </c>
      <c r="R7" s="13">
        <f t="shared" si="6"/>
        <v>124930</v>
      </c>
      <c r="S7" s="14">
        <f t="shared" si="7"/>
        <v>256811</v>
      </c>
    </row>
    <row r="8" spans="1:19" ht="18" customHeight="1">
      <c r="A8" s="11" t="s">
        <v>4</v>
      </c>
      <c r="B8" s="12">
        <v>46988</v>
      </c>
      <c r="C8" s="13">
        <v>45720</v>
      </c>
      <c r="D8" s="14">
        <f t="shared" si="0"/>
        <v>92708</v>
      </c>
      <c r="E8" s="12">
        <v>13772</v>
      </c>
      <c r="F8" s="13">
        <v>13874</v>
      </c>
      <c r="G8" s="14">
        <f t="shared" si="1"/>
        <v>27646</v>
      </c>
      <c r="H8" s="12">
        <v>33291</v>
      </c>
      <c r="I8" s="13">
        <v>33391</v>
      </c>
      <c r="J8" s="14">
        <f t="shared" si="2"/>
        <v>66682</v>
      </c>
      <c r="K8" s="12">
        <v>22486</v>
      </c>
      <c r="L8" s="13">
        <v>21461</v>
      </c>
      <c r="M8" s="14">
        <f t="shared" si="3"/>
        <v>43947</v>
      </c>
      <c r="N8" s="12">
        <v>25178</v>
      </c>
      <c r="O8" s="13">
        <v>25229</v>
      </c>
      <c r="P8" s="14">
        <f t="shared" si="4"/>
        <v>50407</v>
      </c>
      <c r="Q8" s="12">
        <f t="shared" si="5"/>
        <v>141715</v>
      </c>
      <c r="R8" s="13">
        <f t="shared" si="6"/>
        <v>139675</v>
      </c>
      <c r="S8" s="14">
        <f t="shared" si="7"/>
        <v>281390</v>
      </c>
    </row>
    <row r="9" spans="1:19" ht="18" customHeight="1">
      <c r="A9" s="11" t="s">
        <v>5</v>
      </c>
      <c r="B9" s="12">
        <v>49446</v>
      </c>
      <c r="C9" s="13">
        <v>48466</v>
      </c>
      <c r="D9" s="14">
        <f t="shared" si="0"/>
        <v>97912</v>
      </c>
      <c r="E9" s="12">
        <v>14941</v>
      </c>
      <c r="F9" s="13">
        <v>14750</v>
      </c>
      <c r="G9" s="14">
        <f t="shared" si="1"/>
        <v>29691</v>
      </c>
      <c r="H9" s="12">
        <v>36219</v>
      </c>
      <c r="I9" s="13">
        <v>35704</v>
      </c>
      <c r="J9" s="14">
        <f t="shared" si="2"/>
        <v>71923</v>
      </c>
      <c r="K9" s="12">
        <v>22565</v>
      </c>
      <c r="L9" s="13">
        <v>21283</v>
      </c>
      <c r="M9" s="14">
        <f t="shared" si="3"/>
        <v>43848</v>
      </c>
      <c r="N9" s="12">
        <v>28565</v>
      </c>
      <c r="O9" s="13">
        <v>28546</v>
      </c>
      <c r="P9" s="14">
        <f t="shared" si="4"/>
        <v>57111</v>
      </c>
      <c r="Q9" s="12">
        <f t="shared" si="5"/>
        <v>151736</v>
      </c>
      <c r="R9" s="13">
        <f t="shared" si="6"/>
        <v>148749</v>
      </c>
      <c r="S9" s="14">
        <f t="shared" si="7"/>
        <v>300485</v>
      </c>
    </row>
    <row r="10" spans="1:19" ht="18" customHeight="1">
      <c r="A10" s="11" t="s">
        <v>6</v>
      </c>
      <c r="B10" s="12">
        <v>51022</v>
      </c>
      <c r="C10" s="13">
        <v>52227</v>
      </c>
      <c r="D10" s="14">
        <f t="shared" si="0"/>
        <v>103249</v>
      </c>
      <c r="E10" s="12">
        <v>15504</v>
      </c>
      <c r="F10" s="13">
        <v>15420</v>
      </c>
      <c r="G10" s="14">
        <f t="shared" si="1"/>
        <v>30924</v>
      </c>
      <c r="H10" s="12">
        <v>35905</v>
      </c>
      <c r="I10" s="13">
        <v>35916</v>
      </c>
      <c r="J10" s="14">
        <f t="shared" si="2"/>
        <v>71821</v>
      </c>
      <c r="K10" s="12">
        <v>22551</v>
      </c>
      <c r="L10" s="13">
        <v>21365</v>
      </c>
      <c r="M10" s="14">
        <f t="shared" si="3"/>
        <v>43916</v>
      </c>
      <c r="N10" s="12">
        <v>29131</v>
      </c>
      <c r="O10" s="13">
        <v>29651</v>
      </c>
      <c r="P10" s="14">
        <f t="shared" si="4"/>
        <v>58782</v>
      </c>
      <c r="Q10" s="12">
        <f t="shared" si="5"/>
        <v>154113</v>
      </c>
      <c r="R10" s="13">
        <f t="shared" si="6"/>
        <v>154579</v>
      </c>
      <c r="S10" s="14">
        <f t="shared" si="7"/>
        <v>308692</v>
      </c>
    </row>
    <row r="11" spans="1:19" ht="18" customHeight="1">
      <c r="A11" s="11" t="s">
        <v>7</v>
      </c>
      <c r="B11" s="12">
        <v>52415</v>
      </c>
      <c r="C11" s="13">
        <v>54212</v>
      </c>
      <c r="D11" s="14">
        <f t="shared" si="0"/>
        <v>106627</v>
      </c>
      <c r="E11" s="12">
        <v>14746</v>
      </c>
      <c r="F11" s="13">
        <v>15332</v>
      </c>
      <c r="G11" s="14">
        <f t="shared" si="1"/>
        <v>30078</v>
      </c>
      <c r="H11" s="12">
        <v>35290</v>
      </c>
      <c r="I11" s="13">
        <v>35905</v>
      </c>
      <c r="J11" s="14">
        <f t="shared" si="2"/>
        <v>71195</v>
      </c>
      <c r="K11" s="12">
        <v>21451</v>
      </c>
      <c r="L11" s="13">
        <v>20975</v>
      </c>
      <c r="M11" s="14">
        <f t="shared" si="3"/>
        <v>42426</v>
      </c>
      <c r="N11" s="12">
        <v>29490</v>
      </c>
      <c r="O11" s="13">
        <v>30935</v>
      </c>
      <c r="P11" s="14">
        <f t="shared" si="4"/>
        <v>60425</v>
      </c>
      <c r="Q11" s="12">
        <f t="shared" si="5"/>
        <v>153392</v>
      </c>
      <c r="R11" s="13">
        <f t="shared" si="6"/>
        <v>157359</v>
      </c>
      <c r="S11" s="14">
        <f t="shared" si="7"/>
        <v>310751</v>
      </c>
    </row>
    <row r="12" spans="1:19" ht="18" customHeight="1">
      <c r="A12" s="11" t="s">
        <v>8</v>
      </c>
      <c r="B12" s="12">
        <v>44892</v>
      </c>
      <c r="C12" s="13">
        <v>47180</v>
      </c>
      <c r="D12" s="14">
        <f t="shared" si="0"/>
        <v>92072</v>
      </c>
      <c r="E12" s="12">
        <v>12563</v>
      </c>
      <c r="F12" s="13">
        <v>13077</v>
      </c>
      <c r="G12" s="14">
        <f t="shared" si="1"/>
        <v>25640</v>
      </c>
      <c r="H12" s="12">
        <v>29728</v>
      </c>
      <c r="I12" s="13">
        <v>30723</v>
      </c>
      <c r="J12" s="14">
        <f t="shared" si="2"/>
        <v>60451</v>
      </c>
      <c r="K12" s="12">
        <v>18873</v>
      </c>
      <c r="L12" s="13">
        <v>18149</v>
      </c>
      <c r="M12" s="14">
        <f t="shared" si="3"/>
        <v>37022</v>
      </c>
      <c r="N12" s="12">
        <v>25898</v>
      </c>
      <c r="O12" s="13">
        <v>27299</v>
      </c>
      <c r="P12" s="14">
        <f t="shared" si="4"/>
        <v>53197</v>
      </c>
      <c r="Q12" s="12">
        <f t="shared" si="5"/>
        <v>131954</v>
      </c>
      <c r="R12" s="13">
        <f t="shared" si="6"/>
        <v>136428</v>
      </c>
      <c r="S12" s="14">
        <f t="shared" si="7"/>
        <v>268382</v>
      </c>
    </row>
    <row r="13" spans="1:19" ht="18" customHeight="1">
      <c r="A13" s="11" t="s">
        <v>9</v>
      </c>
      <c r="B13" s="12">
        <v>37497</v>
      </c>
      <c r="C13" s="13">
        <v>40198</v>
      </c>
      <c r="D13" s="14">
        <f t="shared" si="0"/>
        <v>77695</v>
      </c>
      <c r="E13" s="12">
        <v>10625</v>
      </c>
      <c r="F13" s="13">
        <v>11750</v>
      </c>
      <c r="G13" s="14">
        <f t="shared" si="1"/>
        <v>22375</v>
      </c>
      <c r="H13" s="12">
        <v>24513</v>
      </c>
      <c r="I13" s="13">
        <v>25145</v>
      </c>
      <c r="J13" s="14">
        <f t="shared" si="2"/>
        <v>49658</v>
      </c>
      <c r="K13" s="12">
        <v>15656</v>
      </c>
      <c r="L13" s="13">
        <v>15486</v>
      </c>
      <c r="M13" s="14">
        <f t="shared" si="3"/>
        <v>31142</v>
      </c>
      <c r="N13" s="12">
        <v>20975</v>
      </c>
      <c r="O13" s="13">
        <v>22665</v>
      </c>
      <c r="P13" s="14">
        <f t="shared" si="4"/>
        <v>43640</v>
      </c>
      <c r="Q13" s="12">
        <f t="shared" si="5"/>
        <v>109266</v>
      </c>
      <c r="R13" s="13">
        <f t="shared" si="6"/>
        <v>115244</v>
      </c>
      <c r="S13" s="14">
        <f t="shared" si="7"/>
        <v>224510</v>
      </c>
    </row>
    <row r="14" spans="1:19" ht="18" customHeight="1">
      <c r="A14" s="11" t="s">
        <v>10</v>
      </c>
      <c r="B14" s="12">
        <v>28270</v>
      </c>
      <c r="C14" s="13">
        <v>31252</v>
      </c>
      <c r="D14" s="14">
        <f t="shared" si="0"/>
        <v>59522</v>
      </c>
      <c r="E14" s="12">
        <v>8591</v>
      </c>
      <c r="F14" s="13">
        <v>9144</v>
      </c>
      <c r="G14" s="14">
        <f t="shared" si="1"/>
        <v>17735</v>
      </c>
      <c r="H14" s="12">
        <v>18557</v>
      </c>
      <c r="I14" s="13">
        <v>19565</v>
      </c>
      <c r="J14" s="14">
        <f t="shared" si="2"/>
        <v>38122</v>
      </c>
      <c r="K14" s="12">
        <v>11749</v>
      </c>
      <c r="L14" s="13">
        <v>11580</v>
      </c>
      <c r="M14" s="14">
        <f t="shared" si="3"/>
        <v>23329</v>
      </c>
      <c r="N14" s="12">
        <v>16032</v>
      </c>
      <c r="O14" s="13">
        <v>17901</v>
      </c>
      <c r="P14" s="14">
        <f t="shared" si="4"/>
        <v>33933</v>
      </c>
      <c r="Q14" s="12">
        <f t="shared" si="5"/>
        <v>83199</v>
      </c>
      <c r="R14" s="13">
        <f t="shared" si="6"/>
        <v>89442</v>
      </c>
      <c r="S14" s="14">
        <f t="shared" si="7"/>
        <v>172641</v>
      </c>
    </row>
    <row r="15" spans="1:19" ht="18" customHeight="1">
      <c r="A15" s="11" t="s">
        <v>11</v>
      </c>
      <c r="B15" s="12">
        <v>19763</v>
      </c>
      <c r="C15" s="13">
        <v>22049</v>
      </c>
      <c r="D15" s="14">
        <f t="shared" si="0"/>
        <v>41812</v>
      </c>
      <c r="E15" s="12">
        <v>6368</v>
      </c>
      <c r="F15" s="13">
        <v>6955</v>
      </c>
      <c r="G15" s="14">
        <f t="shared" si="1"/>
        <v>13323</v>
      </c>
      <c r="H15" s="12">
        <v>12722</v>
      </c>
      <c r="I15" s="13">
        <v>13516</v>
      </c>
      <c r="J15" s="14">
        <f t="shared" si="2"/>
        <v>26238</v>
      </c>
      <c r="K15" s="12">
        <v>8548</v>
      </c>
      <c r="L15" s="13">
        <v>8595</v>
      </c>
      <c r="M15" s="14">
        <f t="shared" si="3"/>
        <v>17143</v>
      </c>
      <c r="N15" s="12">
        <v>10621</v>
      </c>
      <c r="O15" s="13">
        <v>12291</v>
      </c>
      <c r="P15" s="14">
        <f t="shared" si="4"/>
        <v>22912</v>
      </c>
      <c r="Q15" s="12">
        <f t="shared" si="5"/>
        <v>58022</v>
      </c>
      <c r="R15" s="13">
        <f t="shared" si="6"/>
        <v>63406</v>
      </c>
      <c r="S15" s="14">
        <f t="shared" si="7"/>
        <v>121428</v>
      </c>
    </row>
    <row r="16" spans="1:19" ht="18" customHeight="1">
      <c r="A16" s="11" t="s">
        <v>12</v>
      </c>
      <c r="B16" s="12">
        <v>20717</v>
      </c>
      <c r="C16" s="13">
        <v>24003</v>
      </c>
      <c r="D16" s="14">
        <f t="shared" si="0"/>
        <v>44720</v>
      </c>
      <c r="E16" s="12">
        <v>5934</v>
      </c>
      <c r="F16" s="13">
        <v>6754</v>
      </c>
      <c r="G16" s="14">
        <f t="shared" si="1"/>
        <v>12688</v>
      </c>
      <c r="H16" s="12">
        <v>12741</v>
      </c>
      <c r="I16" s="13">
        <v>13825</v>
      </c>
      <c r="J16" s="14">
        <f t="shared" si="2"/>
        <v>26566</v>
      </c>
      <c r="K16" s="12">
        <v>7309</v>
      </c>
      <c r="L16" s="13">
        <v>7796</v>
      </c>
      <c r="M16" s="14">
        <f t="shared" si="3"/>
        <v>15105</v>
      </c>
      <c r="N16" s="12">
        <v>10941</v>
      </c>
      <c r="O16" s="13">
        <v>13195</v>
      </c>
      <c r="P16" s="14">
        <f t="shared" si="4"/>
        <v>24136</v>
      </c>
      <c r="Q16" s="12">
        <f t="shared" si="5"/>
        <v>57642</v>
      </c>
      <c r="R16" s="13">
        <f t="shared" si="6"/>
        <v>65573</v>
      </c>
      <c r="S16" s="14">
        <f t="shared" si="7"/>
        <v>123215</v>
      </c>
    </row>
    <row r="17" spans="1:19" ht="18" customHeight="1">
      <c r="A17" s="11" t="s">
        <v>13</v>
      </c>
      <c r="B17" s="12">
        <v>17239</v>
      </c>
      <c r="C17" s="13">
        <v>20170</v>
      </c>
      <c r="D17" s="14">
        <f t="shared" si="0"/>
        <v>37409</v>
      </c>
      <c r="E17" s="12">
        <v>4769</v>
      </c>
      <c r="F17" s="13">
        <v>5472</v>
      </c>
      <c r="G17" s="14">
        <f t="shared" si="1"/>
        <v>10241</v>
      </c>
      <c r="H17" s="12">
        <v>10146</v>
      </c>
      <c r="I17" s="13">
        <v>11407</v>
      </c>
      <c r="J17" s="14">
        <f t="shared" si="2"/>
        <v>21553</v>
      </c>
      <c r="K17" s="12">
        <v>6016</v>
      </c>
      <c r="L17" s="13">
        <v>6756</v>
      </c>
      <c r="M17" s="14">
        <f t="shared" si="3"/>
        <v>12772</v>
      </c>
      <c r="N17" s="12">
        <v>9066</v>
      </c>
      <c r="O17" s="13">
        <v>11521</v>
      </c>
      <c r="P17" s="14">
        <f t="shared" si="4"/>
        <v>20587</v>
      </c>
      <c r="Q17" s="12">
        <f t="shared" si="5"/>
        <v>47236</v>
      </c>
      <c r="R17" s="13">
        <f t="shared" si="6"/>
        <v>55326</v>
      </c>
      <c r="S17" s="14">
        <f t="shared" si="7"/>
        <v>102562</v>
      </c>
    </row>
    <row r="18" spans="1:19" ht="18" customHeight="1">
      <c r="A18" s="11" t="s">
        <v>14</v>
      </c>
      <c r="B18" s="12">
        <v>11518</v>
      </c>
      <c r="C18" s="13">
        <v>14668</v>
      </c>
      <c r="D18" s="14">
        <f t="shared" si="0"/>
        <v>26186</v>
      </c>
      <c r="E18" s="12">
        <v>3200</v>
      </c>
      <c r="F18" s="13">
        <v>4008</v>
      </c>
      <c r="G18" s="14">
        <f t="shared" si="1"/>
        <v>7208</v>
      </c>
      <c r="H18" s="12">
        <v>6691</v>
      </c>
      <c r="I18" s="13">
        <v>8062</v>
      </c>
      <c r="J18" s="14">
        <f t="shared" si="2"/>
        <v>14753</v>
      </c>
      <c r="K18" s="12">
        <v>4124</v>
      </c>
      <c r="L18" s="13">
        <v>4834</v>
      </c>
      <c r="M18" s="14">
        <f t="shared" si="3"/>
        <v>8958</v>
      </c>
      <c r="N18" s="12">
        <v>5733</v>
      </c>
      <c r="O18" s="13">
        <v>8113</v>
      </c>
      <c r="P18" s="14">
        <f t="shared" si="4"/>
        <v>13846</v>
      </c>
      <c r="Q18" s="12">
        <f t="shared" si="5"/>
        <v>31266</v>
      </c>
      <c r="R18" s="13">
        <f t="shared" si="6"/>
        <v>39685</v>
      </c>
      <c r="S18" s="14">
        <f t="shared" si="7"/>
        <v>70951</v>
      </c>
    </row>
    <row r="19" spans="1:19" ht="18" customHeight="1">
      <c r="A19" s="11" t="s">
        <v>102</v>
      </c>
      <c r="B19" s="12">
        <v>6746</v>
      </c>
      <c r="C19" s="13">
        <v>9393</v>
      </c>
      <c r="D19" s="14">
        <f t="shared" si="0"/>
        <v>16139</v>
      </c>
      <c r="E19" s="12">
        <v>1957</v>
      </c>
      <c r="F19" s="13">
        <v>2702</v>
      </c>
      <c r="G19" s="14">
        <f t="shared" si="1"/>
        <v>4659</v>
      </c>
      <c r="H19" s="12">
        <v>3657</v>
      </c>
      <c r="I19" s="13">
        <v>4937</v>
      </c>
      <c r="J19" s="14">
        <f t="shared" si="2"/>
        <v>8594</v>
      </c>
      <c r="K19" s="12">
        <v>2488</v>
      </c>
      <c r="L19" s="13">
        <v>2923</v>
      </c>
      <c r="M19" s="14">
        <f t="shared" si="3"/>
        <v>5411</v>
      </c>
      <c r="N19" s="12">
        <v>3132</v>
      </c>
      <c r="O19" s="13">
        <v>4868</v>
      </c>
      <c r="P19" s="14">
        <f>SUM(N19:O19)</f>
        <v>8000</v>
      </c>
      <c r="Q19" s="12">
        <f>B19+E19+H19+K19+N19</f>
        <v>17980</v>
      </c>
      <c r="R19" s="13">
        <f>C19+F19+I19+L19+O19</f>
        <v>24823</v>
      </c>
      <c r="S19" s="14">
        <f>SUM(Q19:R19)</f>
        <v>42803</v>
      </c>
    </row>
    <row r="20" spans="1:19" ht="18" customHeight="1">
      <c r="A20" s="11" t="s">
        <v>103</v>
      </c>
      <c r="B20" s="12">
        <v>3343</v>
      </c>
      <c r="C20" s="13">
        <v>5106</v>
      </c>
      <c r="D20" s="14">
        <f t="shared" si="0"/>
        <v>8449</v>
      </c>
      <c r="E20" s="12">
        <v>1056</v>
      </c>
      <c r="F20" s="13">
        <v>1687</v>
      </c>
      <c r="G20" s="14">
        <f t="shared" si="1"/>
        <v>2743</v>
      </c>
      <c r="H20" s="12">
        <v>1864</v>
      </c>
      <c r="I20" s="13">
        <v>2706</v>
      </c>
      <c r="J20" s="14">
        <f t="shared" si="2"/>
        <v>4570</v>
      </c>
      <c r="K20" s="12">
        <v>1277</v>
      </c>
      <c r="L20" s="13">
        <v>1644</v>
      </c>
      <c r="M20" s="14">
        <f t="shared" si="3"/>
        <v>2921</v>
      </c>
      <c r="N20" s="12">
        <v>1547</v>
      </c>
      <c r="O20" s="13">
        <v>2595</v>
      </c>
      <c r="P20" s="14">
        <f>SUM(N20:O20)</f>
        <v>4142</v>
      </c>
      <c r="Q20" s="12">
        <f>B20+E20+H20+K20+N20</f>
        <v>9087</v>
      </c>
      <c r="R20" s="13">
        <f>C20+F20+I20+L20+O20</f>
        <v>13738</v>
      </c>
      <c r="S20" s="14">
        <f>SUM(Q20:R20)</f>
        <v>22825</v>
      </c>
    </row>
    <row r="21" spans="1:19" ht="18" customHeight="1">
      <c r="A21" s="7" t="s">
        <v>104</v>
      </c>
      <c r="B21" s="1">
        <v>3039</v>
      </c>
      <c r="C21" s="15">
        <v>5070</v>
      </c>
      <c r="D21" s="9">
        <f t="shared" si="0"/>
        <v>8109</v>
      </c>
      <c r="E21" s="1">
        <v>728</v>
      </c>
      <c r="F21" s="15">
        <v>1360</v>
      </c>
      <c r="G21" s="9">
        <f t="shared" si="1"/>
        <v>2088</v>
      </c>
      <c r="H21" s="1">
        <v>1488</v>
      </c>
      <c r="I21" s="15">
        <v>2401</v>
      </c>
      <c r="J21" s="9">
        <f t="shared" si="2"/>
        <v>3889</v>
      </c>
      <c r="K21" s="1">
        <v>1262</v>
      </c>
      <c r="L21" s="15">
        <v>1703</v>
      </c>
      <c r="M21" s="9">
        <f t="shared" si="3"/>
        <v>2965</v>
      </c>
      <c r="N21" s="1">
        <v>1280</v>
      </c>
      <c r="O21" s="15">
        <v>2363</v>
      </c>
      <c r="P21" s="9">
        <f t="shared" si="4"/>
        <v>3643</v>
      </c>
      <c r="Q21" s="1">
        <f t="shared" si="5"/>
        <v>7797</v>
      </c>
      <c r="R21" s="15">
        <f t="shared" si="6"/>
        <v>12897</v>
      </c>
      <c r="S21" s="9">
        <f t="shared" si="7"/>
        <v>20694</v>
      </c>
    </row>
    <row r="22" spans="1:19" s="24" customFormat="1" ht="18" customHeight="1">
      <c r="A22" s="40" t="s">
        <v>18</v>
      </c>
      <c r="B22" s="20">
        <f>SUM(B4:B21)</f>
        <v>556122</v>
      </c>
      <c r="C22" s="28">
        <f>SUM(C4:C21)</f>
        <v>573726</v>
      </c>
      <c r="D22" s="21">
        <f t="shared" si="0"/>
        <v>1129848</v>
      </c>
      <c r="E22" s="20">
        <f>SUM(E4:E21)</f>
        <v>165414</v>
      </c>
      <c r="F22" s="28">
        <f>SUM(F4:F21)</f>
        <v>169629</v>
      </c>
      <c r="G22" s="21">
        <f t="shared" si="1"/>
        <v>335043</v>
      </c>
      <c r="H22" s="20">
        <f>SUM(H4:H21)</f>
        <v>381521</v>
      </c>
      <c r="I22" s="28">
        <f>SUM(I4:I21)</f>
        <v>385669</v>
      </c>
      <c r="J22" s="21">
        <f t="shared" si="2"/>
        <v>767190</v>
      </c>
      <c r="K22" s="20">
        <f>SUM(K4:K21)</f>
        <v>255414</v>
      </c>
      <c r="L22" s="28">
        <f>SUM(L4:L21)</f>
        <v>247717</v>
      </c>
      <c r="M22" s="21">
        <f t="shared" si="3"/>
        <v>503131</v>
      </c>
      <c r="N22" s="20">
        <f>SUM(N4:N21)</f>
        <v>305133</v>
      </c>
      <c r="O22" s="28">
        <f>SUM(O4:O21)</f>
        <v>319449</v>
      </c>
      <c r="P22" s="21">
        <f t="shared" si="4"/>
        <v>624582</v>
      </c>
      <c r="Q22" s="20">
        <f t="shared" si="5"/>
        <v>1663604</v>
      </c>
      <c r="R22" s="28">
        <f t="shared" si="6"/>
        <v>1696190</v>
      </c>
      <c r="S22" s="21">
        <f t="shared" si="7"/>
        <v>3359794</v>
      </c>
    </row>
    <row r="24" ht="21.75" customHeight="1">
      <c r="A24" s="33"/>
    </row>
    <row r="25" ht="21.75" customHeight="1">
      <c r="A25" s="33"/>
    </row>
    <row r="26" ht="21.75" customHeight="1">
      <c r="A26" s="33"/>
    </row>
    <row r="27" ht="21.75" customHeight="1">
      <c r="A27" s="33"/>
    </row>
    <row r="28" ht="21.75" customHeight="1">
      <c r="A28" s="33"/>
    </row>
    <row r="29" ht="21.75" customHeight="1">
      <c r="A29" s="33"/>
    </row>
    <row r="30" ht="21.75" customHeight="1">
      <c r="A30" s="33"/>
    </row>
    <row r="31" ht="21.75" customHeight="1">
      <c r="A31" s="33"/>
    </row>
    <row r="32" ht="21.75" customHeight="1">
      <c r="A32" s="33"/>
    </row>
    <row r="33" ht="21.75" customHeight="1">
      <c r="A33" s="33"/>
    </row>
    <row r="34" ht="21.75" customHeight="1">
      <c r="A34" s="33"/>
    </row>
    <row r="35" ht="21.75" customHeight="1">
      <c r="A35" s="33"/>
    </row>
    <row r="36" ht="21.75" customHeight="1">
      <c r="A36" s="33"/>
    </row>
    <row r="37" ht="21.75" customHeight="1">
      <c r="A37" s="33"/>
    </row>
    <row r="38" ht="21.75" customHeight="1">
      <c r="A38" s="33"/>
    </row>
    <row r="39" ht="21.75" customHeight="1">
      <c r="A39" s="33"/>
    </row>
    <row r="40" ht="21.75" customHeight="1">
      <c r="A40" s="33"/>
    </row>
    <row r="41" ht="21.75" customHeight="1">
      <c r="A41" s="33"/>
    </row>
  </sheetData>
  <printOptions horizontalCentered="1" verticalCentered="1"/>
  <pageMargins left="0.984251968503937" right="0.3937007874015748" top="1.3779527559055118" bottom="0.7874015748031497" header="0.5118110236220472" footer="0.5118110236220472"/>
  <pageSetup horizontalDpi="300" verticalDpi="300" orientation="landscape" paperSize="9" r:id="rId1"/>
  <headerFooter alignWithMargins="0">
    <oddHeader>&amp;C&amp;"AngsanaUPC,Regular"&amp;14
เขต 8 (พ.ศ. 2545)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Y23"/>
  <sheetViews>
    <sheetView workbookViewId="0" topLeftCell="A1">
      <selection activeCell="G9" sqref="G9"/>
    </sheetView>
  </sheetViews>
  <sheetFormatPr defaultColWidth="9.140625" defaultRowHeight="21.75" customHeight="1"/>
  <cols>
    <col min="1" max="1" width="14.421875" style="17" customWidth="1"/>
    <col min="2" max="21" width="10.00390625" style="12" customWidth="1"/>
    <col min="22" max="25" width="10.00390625" style="17" customWidth="1"/>
    <col min="26" max="16384" width="9.140625" style="2" customWidth="1"/>
  </cols>
  <sheetData>
    <row r="1" spans="1:25" s="24" customFormat="1" ht="21.75" customHeight="1">
      <c r="A1" s="19" t="s">
        <v>94</v>
      </c>
      <c r="B1" s="38"/>
      <c r="C1" s="20" t="s">
        <v>54</v>
      </c>
      <c r="D1" s="21"/>
      <c r="E1" s="20"/>
      <c r="F1" s="20" t="s">
        <v>55</v>
      </c>
      <c r="G1" s="21"/>
      <c r="H1" s="20"/>
      <c r="I1" s="20" t="s">
        <v>56</v>
      </c>
      <c r="J1" s="21"/>
      <c r="K1" s="38"/>
      <c r="L1" s="20" t="s">
        <v>57</v>
      </c>
      <c r="M1" s="21"/>
      <c r="N1" s="38"/>
      <c r="O1" s="20" t="s">
        <v>58</v>
      </c>
      <c r="P1" s="21"/>
      <c r="Q1" s="20"/>
      <c r="R1" s="20" t="s">
        <v>59</v>
      </c>
      <c r="S1" s="21"/>
      <c r="T1" s="20"/>
      <c r="U1" s="20" t="s">
        <v>60</v>
      </c>
      <c r="V1" s="46"/>
      <c r="W1" s="20"/>
      <c r="X1" s="20" t="s">
        <v>18</v>
      </c>
      <c r="Y1" s="46"/>
    </row>
    <row r="2" spans="1:25" s="24" customFormat="1" ht="21.75" customHeight="1">
      <c r="A2" s="26" t="s">
        <v>95</v>
      </c>
      <c r="B2" s="27" t="s">
        <v>16</v>
      </c>
      <c r="C2" s="28" t="s">
        <v>17</v>
      </c>
      <c r="D2" s="29" t="s">
        <v>18</v>
      </c>
      <c r="E2" s="27" t="s">
        <v>16</v>
      </c>
      <c r="F2" s="28" t="s">
        <v>17</v>
      </c>
      <c r="G2" s="29" t="s">
        <v>18</v>
      </c>
      <c r="H2" s="27" t="s">
        <v>16</v>
      </c>
      <c r="I2" s="28" t="s">
        <v>17</v>
      </c>
      <c r="J2" s="29" t="s">
        <v>18</v>
      </c>
      <c r="K2" s="30" t="s">
        <v>16</v>
      </c>
      <c r="L2" s="28" t="s">
        <v>17</v>
      </c>
      <c r="M2" s="29" t="s">
        <v>18</v>
      </c>
      <c r="N2" s="27" t="s">
        <v>16</v>
      </c>
      <c r="O2" s="28" t="s">
        <v>17</v>
      </c>
      <c r="P2" s="29" t="s">
        <v>18</v>
      </c>
      <c r="Q2" s="27" t="s">
        <v>16</v>
      </c>
      <c r="R2" s="28" t="s">
        <v>17</v>
      </c>
      <c r="S2" s="29" t="s">
        <v>18</v>
      </c>
      <c r="T2" s="27" t="s">
        <v>16</v>
      </c>
      <c r="U2" s="28" t="s">
        <v>17</v>
      </c>
      <c r="V2" s="39" t="s">
        <v>18</v>
      </c>
      <c r="W2" s="27" t="s">
        <v>16</v>
      </c>
      <c r="X2" s="28" t="s">
        <v>17</v>
      </c>
      <c r="Y2" s="39" t="s">
        <v>18</v>
      </c>
    </row>
    <row r="3" spans="1:25" s="24" customFormat="1" ht="13.5" customHeight="1">
      <c r="A3" s="49"/>
      <c r="B3" s="23"/>
      <c r="C3" s="50"/>
      <c r="D3" s="51"/>
      <c r="E3" s="23"/>
      <c r="F3" s="50"/>
      <c r="G3" s="51"/>
      <c r="H3" s="23"/>
      <c r="I3" s="50"/>
      <c r="J3" s="51"/>
      <c r="K3" s="23"/>
      <c r="L3" s="50"/>
      <c r="M3" s="51"/>
      <c r="N3" s="23"/>
      <c r="O3" s="50"/>
      <c r="P3" s="51"/>
      <c r="Q3" s="23"/>
      <c r="R3" s="50"/>
      <c r="S3" s="51"/>
      <c r="T3" s="23"/>
      <c r="U3" s="50"/>
      <c r="V3" s="56"/>
      <c r="W3" s="23"/>
      <c r="X3" s="50"/>
      <c r="Y3" s="56"/>
    </row>
    <row r="4" spans="1:25" ht="18.75" customHeight="1">
      <c r="A4" s="11" t="s">
        <v>0</v>
      </c>
      <c r="B4" s="12">
        <v>56156</v>
      </c>
      <c r="C4" s="13">
        <v>53012</v>
      </c>
      <c r="D4" s="14">
        <f aca="true" t="shared" si="0" ref="D4:D22">SUM(B4:C4)</f>
        <v>109168</v>
      </c>
      <c r="E4" s="12">
        <v>72268</v>
      </c>
      <c r="F4" s="13">
        <v>68278</v>
      </c>
      <c r="G4" s="14">
        <f aca="true" t="shared" si="1" ref="G4:G22">SUM(E4:F4)</f>
        <v>140546</v>
      </c>
      <c r="H4" s="12">
        <v>19797</v>
      </c>
      <c r="I4" s="13">
        <v>18182</v>
      </c>
      <c r="J4" s="14">
        <f aca="true" t="shared" si="2" ref="J4:J22">SUM(H4:I4)</f>
        <v>37979</v>
      </c>
      <c r="K4" s="12">
        <v>13616</v>
      </c>
      <c r="L4" s="13">
        <v>13035</v>
      </c>
      <c r="M4" s="14">
        <f aca="true" t="shared" si="3" ref="M4:M22">SUM(K4:L4)</f>
        <v>26651</v>
      </c>
      <c r="N4" s="12">
        <v>47421</v>
      </c>
      <c r="O4" s="13">
        <v>44484</v>
      </c>
      <c r="P4" s="14">
        <f aca="true" t="shared" si="4" ref="P4:P22">SUM(N4:O4)</f>
        <v>91905</v>
      </c>
      <c r="Q4" s="12">
        <v>28816</v>
      </c>
      <c r="R4" s="13">
        <v>27448</v>
      </c>
      <c r="S4" s="14">
        <f aca="true" t="shared" si="5" ref="S4:S22">SUM(Q4:R4)</f>
        <v>56264</v>
      </c>
      <c r="T4" s="12">
        <v>12607</v>
      </c>
      <c r="U4" s="13">
        <v>12090</v>
      </c>
      <c r="V4" s="14">
        <f aca="true" t="shared" si="6" ref="V4:V22">SUM(T4:U4)</f>
        <v>24697</v>
      </c>
      <c r="W4" s="12">
        <f aca="true" t="shared" si="7" ref="W4:W22">B4+E4+H4+K4+N4+Q4+T4</f>
        <v>250681</v>
      </c>
      <c r="X4" s="13">
        <f aca="true" t="shared" si="8" ref="X4:X22">C4+F4+I4+L4+O4+R4+U4</f>
        <v>236529</v>
      </c>
      <c r="Y4" s="14">
        <f aca="true" t="shared" si="9" ref="Y4:Y22">SUM(W4:X4)</f>
        <v>487210</v>
      </c>
    </row>
    <row r="5" spans="1:25" ht="18.75" customHeight="1">
      <c r="A5" s="11" t="s">
        <v>1</v>
      </c>
      <c r="B5" s="12">
        <v>64489</v>
      </c>
      <c r="C5" s="13">
        <v>60840</v>
      </c>
      <c r="D5" s="14">
        <f t="shared" si="0"/>
        <v>125329</v>
      </c>
      <c r="E5" s="12">
        <v>81761</v>
      </c>
      <c r="F5" s="13">
        <v>77443</v>
      </c>
      <c r="G5" s="14">
        <f t="shared" si="1"/>
        <v>159204</v>
      </c>
      <c r="H5" s="12">
        <v>23253</v>
      </c>
      <c r="I5" s="13">
        <v>21689</v>
      </c>
      <c r="J5" s="14">
        <f t="shared" si="2"/>
        <v>44942</v>
      </c>
      <c r="K5" s="12">
        <v>16390</v>
      </c>
      <c r="L5" s="13">
        <v>15462</v>
      </c>
      <c r="M5" s="14">
        <f t="shared" si="3"/>
        <v>31852</v>
      </c>
      <c r="N5" s="12">
        <v>56553</v>
      </c>
      <c r="O5" s="13">
        <v>53331</v>
      </c>
      <c r="P5" s="14">
        <f t="shared" si="4"/>
        <v>109884</v>
      </c>
      <c r="Q5" s="12">
        <v>30762</v>
      </c>
      <c r="R5" s="13">
        <v>29464</v>
      </c>
      <c r="S5" s="14">
        <f t="shared" si="5"/>
        <v>60226</v>
      </c>
      <c r="T5" s="12">
        <v>14731</v>
      </c>
      <c r="U5" s="13">
        <v>14079</v>
      </c>
      <c r="V5" s="14">
        <f t="shared" si="6"/>
        <v>28810</v>
      </c>
      <c r="W5" s="12">
        <f t="shared" si="7"/>
        <v>287939</v>
      </c>
      <c r="X5" s="13">
        <f t="shared" si="8"/>
        <v>272308</v>
      </c>
      <c r="Y5" s="14">
        <f t="shared" si="9"/>
        <v>560247</v>
      </c>
    </row>
    <row r="6" spans="1:25" ht="18.75" customHeight="1">
      <c r="A6" s="11" t="s">
        <v>2</v>
      </c>
      <c r="B6" s="12">
        <v>59273</v>
      </c>
      <c r="C6" s="13">
        <v>56650</v>
      </c>
      <c r="D6" s="14">
        <f t="shared" si="0"/>
        <v>115923</v>
      </c>
      <c r="E6" s="12">
        <v>77982</v>
      </c>
      <c r="F6" s="13">
        <v>74335</v>
      </c>
      <c r="G6" s="14">
        <f t="shared" si="1"/>
        <v>152317</v>
      </c>
      <c r="H6" s="12">
        <v>22198</v>
      </c>
      <c r="I6" s="13">
        <v>20911</v>
      </c>
      <c r="J6" s="14">
        <f t="shared" si="2"/>
        <v>43109</v>
      </c>
      <c r="K6" s="12">
        <v>16133</v>
      </c>
      <c r="L6" s="13">
        <v>14943</v>
      </c>
      <c r="M6" s="14">
        <f t="shared" si="3"/>
        <v>31076</v>
      </c>
      <c r="N6" s="12">
        <v>53083</v>
      </c>
      <c r="O6" s="13">
        <v>50222</v>
      </c>
      <c r="P6" s="14">
        <f t="shared" si="4"/>
        <v>103305</v>
      </c>
      <c r="Q6" s="12">
        <v>28983</v>
      </c>
      <c r="R6" s="13">
        <v>27867</v>
      </c>
      <c r="S6" s="14">
        <f t="shared" si="5"/>
        <v>56850</v>
      </c>
      <c r="T6" s="12">
        <v>13772</v>
      </c>
      <c r="U6" s="13">
        <v>13268</v>
      </c>
      <c r="V6" s="14">
        <f t="shared" si="6"/>
        <v>27040</v>
      </c>
      <c r="W6" s="12">
        <f t="shared" si="7"/>
        <v>271424</v>
      </c>
      <c r="X6" s="13">
        <f t="shared" si="8"/>
        <v>258196</v>
      </c>
      <c r="Y6" s="14">
        <f t="shared" si="9"/>
        <v>529620</v>
      </c>
    </row>
    <row r="7" spans="1:25" ht="18.75" customHeight="1">
      <c r="A7" s="11" t="s">
        <v>3</v>
      </c>
      <c r="B7" s="12">
        <v>62952</v>
      </c>
      <c r="C7" s="13">
        <v>60880</v>
      </c>
      <c r="D7" s="14">
        <f t="shared" si="0"/>
        <v>123832</v>
      </c>
      <c r="E7" s="12">
        <v>78737</v>
      </c>
      <c r="F7" s="13">
        <v>75715</v>
      </c>
      <c r="G7" s="14">
        <f t="shared" si="1"/>
        <v>154452</v>
      </c>
      <c r="H7" s="12">
        <v>23160</v>
      </c>
      <c r="I7" s="13">
        <v>22048</v>
      </c>
      <c r="J7" s="14">
        <f t="shared" si="2"/>
        <v>45208</v>
      </c>
      <c r="K7" s="12">
        <v>15647</v>
      </c>
      <c r="L7" s="13">
        <v>15240</v>
      </c>
      <c r="M7" s="14">
        <f t="shared" si="3"/>
        <v>30887</v>
      </c>
      <c r="N7" s="12">
        <v>55382</v>
      </c>
      <c r="O7" s="13">
        <v>52345</v>
      </c>
      <c r="P7" s="14">
        <f t="shared" si="4"/>
        <v>107727</v>
      </c>
      <c r="Q7" s="12">
        <v>32406</v>
      </c>
      <c r="R7" s="13">
        <v>31398</v>
      </c>
      <c r="S7" s="14">
        <f t="shared" si="5"/>
        <v>63804</v>
      </c>
      <c r="T7" s="12">
        <v>15852</v>
      </c>
      <c r="U7" s="13">
        <v>15746</v>
      </c>
      <c r="V7" s="14">
        <f t="shared" si="6"/>
        <v>31598</v>
      </c>
      <c r="W7" s="12">
        <f t="shared" si="7"/>
        <v>284136</v>
      </c>
      <c r="X7" s="13">
        <f t="shared" si="8"/>
        <v>273372</v>
      </c>
      <c r="Y7" s="14">
        <f t="shared" si="9"/>
        <v>557508</v>
      </c>
    </row>
    <row r="8" spans="1:25" ht="18.75" customHeight="1">
      <c r="A8" s="11" t="s">
        <v>4</v>
      </c>
      <c r="B8" s="12">
        <v>68023</v>
      </c>
      <c r="C8" s="13">
        <v>67446</v>
      </c>
      <c r="D8" s="14">
        <f t="shared" si="0"/>
        <v>135469</v>
      </c>
      <c r="E8" s="12">
        <v>85160</v>
      </c>
      <c r="F8" s="13">
        <v>83552</v>
      </c>
      <c r="G8" s="14">
        <f t="shared" si="1"/>
        <v>168712</v>
      </c>
      <c r="H8" s="12">
        <v>25115</v>
      </c>
      <c r="I8" s="13">
        <v>24316</v>
      </c>
      <c r="J8" s="14">
        <f t="shared" si="2"/>
        <v>49431</v>
      </c>
      <c r="K8" s="12">
        <v>16832</v>
      </c>
      <c r="L8" s="13">
        <v>16565</v>
      </c>
      <c r="M8" s="14">
        <f t="shared" si="3"/>
        <v>33397</v>
      </c>
      <c r="N8" s="12">
        <v>60682</v>
      </c>
      <c r="O8" s="13">
        <v>58319</v>
      </c>
      <c r="P8" s="14">
        <f t="shared" si="4"/>
        <v>119001</v>
      </c>
      <c r="Q8" s="12">
        <v>35660</v>
      </c>
      <c r="R8" s="13">
        <v>35562</v>
      </c>
      <c r="S8" s="14">
        <f t="shared" si="5"/>
        <v>71222</v>
      </c>
      <c r="T8" s="12">
        <v>16135</v>
      </c>
      <c r="U8" s="13">
        <v>16438</v>
      </c>
      <c r="V8" s="14">
        <f t="shared" si="6"/>
        <v>32573</v>
      </c>
      <c r="W8" s="12">
        <f t="shared" si="7"/>
        <v>307607</v>
      </c>
      <c r="X8" s="13">
        <f t="shared" si="8"/>
        <v>302198</v>
      </c>
      <c r="Y8" s="14">
        <f t="shared" si="9"/>
        <v>609805</v>
      </c>
    </row>
    <row r="9" spans="1:25" ht="18.75" customHeight="1">
      <c r="A9" s="11" t="s">
        <v>5</v>
      </c>
      <c r="B9" s="12">
        <v>74725</v>
      </c>
      <c r="C9" s="13">
        <v>71636</v>
      </c>
      <c r="D9" s="14">
        <f t="shared" si="0"/>
        <v>146361</v>
      </c>
      <c r="E9" s="12">
        <v>89238</v>
      </c>
      <c r="F9" s="13">
        <v>87550</v>
      </c>
      <c r="G9" s="14">
        <f t="shared" si="1"/>
        <v>176788</v>
      </c>
      <c r="H9" s="12">
        <v>28968</v>
      </c>
      <c r="I9" s="13">
        <v>27581</v>
      </c>
      <c r="J9" s="14">
        <f t="shared" si="2"/>
        <v>56549</v>
      </c>
      <c r="K9" s="12">
        <v>18243</v>
      </c>
      <c r="L9" s="13">
        <v>17837</v>
      </c>
      <c r="M9" s="14">
        <f t="shared" si="3"/>
        <v>36080</v>
      </c>
      <c r="N9" s="12">
        <v>67266</v>
      </c>
      <c r="O9" s="13">
        <v>65821</v>
      </c>
      <c r="P9" s="14">
        <f t="shared" si="4"/>
        <v>133087</v>
      </c>
      <c r="Q9" s="12">
        <v>38923</v>
      </c>
      <c r="R9" s="13">
        <v>37322</v>
      </c>
      <c r="S9" s="14">
        <f t="shared" si="5"/>
        <v>76245</v>
      </c>
      <c r="T9" s="12">
        <v>17286</v>
      </c>
      <c r="U9" s="13">
        <v>16683</v>
      </c>
      <c r="V9" s="14">
        <f t="shared" si="6"/>
        <v>33969</v>
      </c>
      <c r="W9" s="12">
        <f t="shared" si="7"/>
        <v>334649</v>
      </c>
      <c r="X9" s="13">
        <f t="shared" si="8"/>
        <v>324430</v>
      </c>
      <c r="Y9" s="14">
        <f t="shared" si="9"/>
        <v>659079</v>
      </c>
    </row>
    <row r="10" spans="1:25" ht="18.75" customHeight="1">
      <c r="A10" s="11" t="s">
        <v>6</v>
      </c>
      <c r="B10" s="12">
        <v>72213</v>
      </c>
      <c r="C10" s="13">
        <v>69862</v>
      </c>
      <c r="D10" s="14">
        <f t="shared" si="0"/>
        <v>142075</v>
      </c>
      <c r="E10" s="12">
        <v>89147</v>
      </c>
      <c r="F10" s="13">
        <v>87473</v>
      </c>
      <c r="G10" s="14">
        <f t="shared" si="1"/>
        <v>176620</v>
      </c>
      <c r="H10" s="12">
        <v>29127</v>
      </c>
      <c r="I10" s="13">
        <v>28509</v>
      </c>
      <c r="J10" s="14">
        <f t="shared" si="2"/>
        <v>57636</v>
      </c>
      <c r="K10" s="12">
        <v>18981</v>
      </c>
      <c r="L10" s="13">
        <v>18335</v>
      </c>
      <c r="M10" s="14">
        <f t="shared" si="3"/>
        <v>37316</v>
      </c>
      <c r="N10" s="12">
        <v>68900</v>
      </c>
      <c r="O10" s="13">
        <v>67658</v>
      </c>
      <c r="P10" s="14">
        <f t="shared" si="4"/>
        <v>136558</v>
      </c>
      <c r="Q10" s="12">
        <v>36785</v>
      </c>
      <c r="R10" s="13">
        <v>35150</v>
      </c>
      <c r="S10" s="14">
        <f t="shared" si="5"/>
        <v>71935</v>
      </c>
      <c r="T10" s="12">
        <v>17298</v>
      </c>
      <c r="U10" s="13">
        <v>16612</v>
      </c>
      <c r="V10" s="14">
        <f t="shared" si="6"/>
        <v>33910</v>
      </c>
      <c r="W10" s="12">
        <f t="shared" si="7"/>
        <v>332451</v>
      </c>
      <c r="X10" s="13">
        <f t="shared" si="8"/>
        <v>323599</v>
      </c>
      <c r="Y10" s="14">
        <f t="shared" si="9"/>
        <v>656050</v>
      </c>
    </row>
    <row r="11" spans="1:25" ht="18.75" customHeight="1">
      <c r="A11" s="11" t="s">
        <v>7</v>
      </c>
      <c r="B11" s="12">
        <v>61935</v>
      </c>
      <c r="C11" s="13">
        <v>60693</v>
      </c>
      <c r="D11" s="14">
        <f t="shared" si="0"/>
        <v>122628</v>
      </c>
      <c r="E11" s="12">
        <v>73879</v>
      </c>
      <c r="F11" s="13">
        <v>72685</v>
      </c>
      <c r="G11" s="14">
        <f t="shared" si="1"/>
        <v>146564</v>
      </c>
      <c r="H11" s="12">
        <v>24102</v>
      </c>
      <c r="I11" s="13">
        <v>23526</v>
      </c>
      <c r="J11" s="14">
        <f t="shared" si="2"/>
        <v>47628</v>
      </c>
      <c r="K11" s="12">
        <v>16237</v>
      </c>
      <c r="L11" s="13">
        <v>15832</v>
      </c>
      <c r="M11" s="14">
        <f t="shared" si="3"/>
        <v>32069</v>
      </c>
      <c r="N11" s="12">
        <v>57474</v>
      </c>
      <c r="O11" s="13">
        <v>56656</v>
      </c>
      <c r="P11" s="14">
        <f t="shared" si="4"/>
        <v>114130</v>
      </c>
      <c r="Q11" s="12">
        <v>29683</v>
      </c>
      <c r="R11" s="13">
        <v>28840</v>
      </c>
      <c r="S11" s="14">
        <f t="shared" si="5"/>
        <v>58523</v>
      </c>
      <c r="T11" s="12">
        <v>14435</v>
      </c>
      <c r="U11" s="13">
        <v>14033</v>
      </c>
      <c r="V11" s="14">
        <f t="shared" si="6"/>
        <v>28468</v>
      </c>
      <c r="W11" s="12">
        <f t="shared" si="7"/>
        <v>277745</v>
      </c>
      <c r="X11" s="13">
        <f t="shared" si="8"/>
        <v>272265</v>
      </c>
      <c r="Y11" s="14">
        <f t="shared" si="9"/>
        <v>550010</v>
      </c>
    </row>
    <row r="12" spans="1:25" ht="18.75" customHeight="1">
      <c r="A12" s="11" t="s">
        <v>8</v>
      </c>
      <c r="B12" s="12">
        <v>50225</v>
      </c>
      <c r="C12" s="13">
        <v>50078</v>
      </c>
      <c r="D12" s="14">
        <f t="shared" si="0"/>
        <v>100303</v>
      </c>
      <c r="E12" s="12">
        <v>60234</v>
      </c>
      <c r="F12" s="13">
        <v>59681</v>
      </c>
      <c r="G12" s="14">
        <f t="shared" si="1"/>
        <v>119915</v>
      </c>
      <c r="H12" s="12">
        <v>19890</v>
      </c>
      <c r="I12" s="13">
        <v>19678</v>
      </c>
      <c r="J12" s="14">
        <f t="shared" si="2"/>
        <v>39568</v>
      </c>
      <c r="K12" s="12">
        <v>13083</v>
      </c>
      <c r="L12" s="13">
        <v>13023</v>
      </c>
      <c r="M12" s="14">
        <f t="shared" si="3"/>
        <v>26106</v>
      </c>
      <c r="N12" s="12">
        <v>46742</v>
      </c>
      <c r="O12" s="13">
        <v>46404</v>
      </c>
      <c r="P12" s="14">
        <f t="shared" si="4"/>
        <v>93146</v>
      </c>
      <c r="Q12" s="12">
        <v>24236</v>
      </c>
      <c r="R12" s="13">
        <v>24332</v>
      </c>
      <c r="S12" s="14">
        <f t="shared" si="5"/>
        <v>48568</v>
      </c>
      <c r="T12" s="12">
        <v>11539</v>
      </c>
      <c r="U12" s="13">
        <v>11634</v>
      </c>
      <c r="V12" s="14">
        <f t="shared" si="6"/>
        <v>23173</v>
      </c>
      <c r="W12" s="12">
        <f t="shared" si="7"/>
        <v>225949</v>
      </c>
      <c r="X12" s="13">
        <f t="shared" si="8"/>
        <v>224830</v>
      </c>
      <c r="Y12" s="14">
        <f t="shared" si="9"/>
        <v>450779</v>
      </c>
    </row>
    <row r="13" spans="1:25" ht="18.75" customHeight="1">
      <c r="A13" s="11" t="s">
        <v>9</v>
      </c>
      <c r="B13" s="12">
        <v>40262</v>
      </c>
      <c r="C13" s="13">
        <v>41590</v>
      </c>
      <c r="D13" s="14">
        <f t="shared" si="0"/>
        <v>81852</v>
      </c>
      <c r="E13" s="12">
        <v>49036</v>
      </c>
      <c r="F13" s="13">
        <v>49968</v>
      </c>
      <c r="G13" s="14">
        <f t="shared" si="1"/>
        <v>99004</v>
      </c>
      <c r="H13" s="12">
        <v>16287</v>
      </c>
      <c r="I13" s="13">
        <v>16191</v>
      </c>
      <c r="J13" s="14">
        <f t="shared" si="2"/>
        <v>32478</v>
      </c>
      <c r="K13" s="12">
        <v>10960</v>
      </c>
      <c r="L13" s="13">
        <v>10898</v>
      </c>
      <c r="M13" s="14">
        <f t="shared" si="3"/>
        <v>21858</v>
      </c>
      <c r="N13" s="12">
        <v>39459</v>
      </c>
      <c r="O13" s="13">
        <v>40204</v>
      </c>
      <c r="P13" s="14">
        <f t="shared" si="4"/>
        <v>79663</v>
      </c>
      <c r="Q13" s="12">
        <v>19351</v>
      </c>
      <c r="R13" s="13">
        <v>20626</v>
      </c>
      <c r="S13" s="14">
        <f t="shared" si="5"/>
        <v>39977</v>
      </c>
      <c r="T13" s="12">
        <v>9300</v>
      </c>
      <c r="U13" s="13">
        <v>9418</v>
      </c>
      <c r="V13" s="14">
        <f t="shared" si="6"/>
        <v>18718</v>
      </c>
      <c r="W13" s="12">
        <f t="shared" si="7"/>
        <v>184655</v>
      </c>
      <c r="X13" s="13">
        <f t="shared" si="8"/>
        <v>188895</v>
      </c>
      <c r="Y13" s="14">
        <f t="shared" si="9"/>
        <v>373550</v>
      </c>
    </row>
    <row r="14" spans="1:25" ht="18.75" customHeight="1">
      <c r="A14" s="11" t="s">
        <v>10</v>
      </c>
      <c r="B14" s="12">
        <v>33005</v>
      </c>
      <c r="C14" s="13">
        <v>35052</v>
      </c>
      <c r="D14" s="14">
        <f t="shared" si="0"/>
        <v>68057</v>
      </c>
      <c r="E14" s="12">
        <v>39327</v>
      </c>
      <c r="F14" s="13">
        <v>40923</v>
      </c>
      <c r="G14" s="14">
        <f t="shared" si="1"/>
        <v>80250</v>
      </c>
      <c r="H14" s="12">
        <v>13296</v>
      </c>
      <c r="I14" s="13">
        <v>13580</v>
      </c>
      <c r="J14" s="14">
        <f t="shared" si="2"/>
        <v>26876</v>
      </c>
      <c r="K14" s="12">
        <v>8615</v>
      </c>
      <c r="L14" s="13">
        <v>8744</v>
      </c>
      <c r="M14" s="14">
        <f t="shared" si="3"/>
        <v>17359</v>
      </c>
      <c r="N14" s="12">
        <v>33167</v>
      </c>
      <c r="O14" s="13">
        <v>34259</v>
      </c>
      <c r="P14" s="14">
        <f t="shared" si="4"/>
        <v>67426</v>
      </c>
      <c r="Q14" s="12">
        <v>16105</v>
      </c>
      <c r="R14" s="13">
        <v>17336</v>
      </c>
      <c r="S14" s="14">
        <f t="shared" si="5"/>
        <v>33441</v>
      </c>
      <c r="T14" s="12">
        <v>7569</v>
      </c>
      <c r="U14" s="13">
        <v>7385</v>
      </c>
      <c r="V14" s="14">
        <f t="shared" si="6"/>
        <v>14954</v>
      </c>
      <c r="W14" s="12">
        <f t="shared" si="7"/>
        <v>151084</v>
      </c>
      <c r="X14" s="13">
        <f t="shared" si="8"/>
        <v>157279</v>
      </c>
      <c r="Y14" s="14">
        <f t="shared" si="9"/>
        <v>308363</v>
      </c>
    </row>
    <row r="15" spans="1:25" ht="18.75" customHeight="1">
      <c r="A15" s="11" t="s">
        <v>11</v>
      </c>
      <c r="B15" s="12">
        <v>25175</v>
      </c>
      <c r="C15" s="13">
        <v>27287</v>
      </c>
      <c r="D15" s="14">
        <f t="shared" si="0"/>
        <v>52462</v>
      </c>
      <c r="E15" s="12">
        <v>27425</v>
      </c>
      <c r="F15" s="13">
        <v>29020</v>
      </c>
      <c r="G15" s="14">
        <f t="shared" si="1"/>
        <v>56445</v>
      </c>
      <c r="H15" s="12">
        <v>10346</v>
      </c>
      <c r="I15" s="13">
        <v>10953</v>
      </c>
      <c r="J15" s="14">
        <f t="shared" si="2"/>
        <v>21299</v>
      </c>
      <c r="K15" s="12">
        <v>6341</v>
      </c>
      <c r="L15" s="13">
        <v>6442</v>
      </c>
      <c r="M15" s="14">
        <f t="shared" si="3"/>
        <v>12783</v>
      </c>
      <c r="N15" s="12">
        <v>25679</v>
      </c>
      <c r="O15" s="13">
        <v>27855</v>
      </c>
      <c r="P15" s="14">
        <f t="shared" si="4"/>
        <v>53534</v>
      </c>
      <c r="Q15" s="12">
        <v>12182</v>
      </c>
      <c r="R15" s="13">
        <v>13218</v>
      </c>
      <c r="S15" s="14">
        <f t="shared" si="5"/>
        <v>25400</v>
      </c>
      <c r="T15" s="12">
        <v>5408</v>
      </c>
      <c r="U15" s="13">
        <v>5456</v>
      </c>
      <c r="V15" s="14">
        <f t="shared" si="6"/>
        <v>10864</v>
      </c>
      <c r="W15" s="12">
        <f t="shared" si="7"/>
        <v>112556</v>
      </c>
      <c r="X15" s="13">
        <f t="shared" si="8"/>
        <v>120231</v>
      </c>
      <c r="Y15" s="14">
        <f t="shared" si="9"/>
        <v>232787</v>
      </c>
    </row>
    <row r="16" spans="1:25" ht="18.75" customHeight="1">
      <c r="A16" s="11" t="s">
        <v>12</v>
      </c>
      <c r="B16" s="12">
        <v>21605</v>
      </c>
      <c r="C16" s="13">
        <v>24262</v>
      </c>
      <c r="D16" s="14">
        <f t="shared" si="0"/>
        <v>45867</v>
      </c>
      <c r="E16" s="12">
        <v>24413</v>
      </c>
      <c r="F16" s="13">
        <v>27191</v>
      </c>
      <c r="G16" s="14">
        <f t="shared" si="1"/>
        <v>51604</v>
      </c>
      <c r="H16" s="12">
        <v>8334</v>
      </c>
      <c r="I16" s="13">
        <v>9322</v>
      </c>
      <c r="J16" s="14">
        <f t="shared" si="2"/>
        <v>17656</v>
      </c>
      <c r="K16" s="12">
        <v>5049</v>
      </c>
      <c r="L16" s="13">
        <v>5765</v>
      </c>
      <c r="M16" s="14">
        <f t="shared" si="3"/>
        <v>10814</v>
      </c>
      <c r="N16" s="12">
        <v>18709</v>
      </c>
      <c r="O16" s="13">
        <v>21632</v>
      </c>
      <c r="P16" s="14">
        <f t="shared" si="4"/>
        <v>40341</v>
      </c>
      <c r="Q16" s="12">
        <v>8893</v>
      </c>
      <c r="R16" s="13">
        <v>10173</v>
      </c>
      <c r="S16" s="14">
        <f t="shared" si="5"/>
        <v>19066</v>
      </c>
      <c r="T16" s="12">
        <v>4384</v>
      </c>
      <c r="U16" s="13">
        <v>4714</v>
      </c>
      <c r="V16" s="14">
        <f t="shared" si="6"/>
        <v>9098</v>
      </c>
      <c r="W16" s="12">
        <f t="shared" si="7"/>
        <v>91387</v>
      </c>
      <c r="X16" s="13">
        <f t="shared" si="8"/>
        <v>103059</v>
      </c>
      <c r="Y16" s="14">
        <f t="shared" si="9"/>
        <v>194446</v>
      </c>
    </row>
    <row r="17" spans="1:25" ht="18.75" customHeight="1">
      <c r="A17" s="11" t="s">
        <v>13</v>
      </c>
      <c r="B17" s="12">
        <v>15485</v>
      </c>
      <c r="C17" s="13">
        <v>19031</v>
      </c>
      <c r="D17" s="14">
        <f t="shared" si="0"/>
        <v>34516</v>
      </c>
      <c r="E17" s="12">
        <v>18373</v>
      </c>
      <c r="F17" s="13">
        <v>21973</v>
      </c>
      <c r="G17" s="14">
        <f t="shared" si="1"/>
        <v>40346</v>
      </c>
      <c r="H17" s="12">
        <v>5960</v>
      </c>
      <c r="I17" s="13">
        <v>7563</v>
      </c>
      <c r="J17" s="14">
        <f t="shared" si="2"/>
        <v>13523</v>
      </c>
      <c r="K17" s="12">
        <v>3727</v>
      </c>
      <c r="L17" s="13">
        <v>4720</v>
      </c>
      <c r="M17" s="14">
        <f t="shared" si="3"/>
        <v>8447</v>
      </c>
      <c r="N17" s="12">
        <v>13339</v>
      </c>
      <c r="O17" s="13">
        <v>17026</v>
      </c>
      <c r="P17" s="14">
        <f t="shared" si="4"/>
        <v>30365</v>
      </c>
      <c r="Q17" s="12">
        <v>6626</v>
      </c>
      <c r="R17" s="13">
        <v>8416</v>
      </c>
      <c r="S17" s="14">
        <f t="shared" si="5"/>
        <v>15042</v>
      </c>
      <c r="T17" s="12">
        <v>3260</v>
      </c>
      <c r="U17" s="13">
        <v>4060</v>
      </c>
      <c r="V17" s="14">
        <f t="shared" si="6"/>
        <v>7320</v>
      </c>
      <c r="W17" s="12">
        <f t="shared" si="7"/>
        <v>66770</v>
      </c>
      <c r="X17" s="13">
        <f t="shared" si="8"/>
        <v>82789</v>
      </c>
      <c r="Y17" s="14">
        <f t="shared" si="9"/>
        <v>149559</v>
      </c>
    </row>
    <row r="18" spans="1:25" ht="18.75" customHeight="1">
      <c r="A18" s="11" t="s">
        <v>14</v>
      </c>
      <c r="B18" s="12">
        <v>10305</v>
      </c>
      <c r="C18" s="13">
        <v>13165</v>
      </c>
      <c r="D18" s="14">
        <f t="shared" si="0"/>
        <v>23470</v>
      </c>
      <c r="E18" s="12">
        <v>13548</v>
      </c>
      <c r="F18" s="13">
        <v>15864</v>
      </c>
      <c r="G18" s="14">
        <f t="shared" si="1"/>
        <v>29412</v>
      </c>
      <c r="H18" s="12">
        <v>4092</v>
      </c>
      <c r="I18" s="13">
        <v>5318</v>
      </c>
      <c r="J18" s="14">
        <f t="shared" si="2"/>
        <v>9410</v>
      </c>
      <c r="K18" s="12">
        <v>2713</v>
      </c>
      <c r="L18" s="13">
        <v>3346</v>
      </c>
      <c r="M18" s="14">
        <f t="shared" si="3"/>
        <v>6059</v>
      </c>
      <c r="N18" s="12">
        <v>8613</v>
      </c>
      <c r="O18" s="13">
        <v>11440</v>
      </c>
      <c r="P18" s="14">
        <f t="shared" si="4"/>
        <v>20053</v>
      </c>
      <c r="Q18" s="12">
        <v>4768</v>
      </c>
      <c r="R18" s="13">
        <v>5933</v>
      </c>
      <c r="S18" s="14">
        <f t="shared" si="5"/>
        <v>10701</v>
      </c>
      <c r="T18" s="12">
        <v>2506</v>
      </c>
      <c r="U18" s="13">
        <v>2856</v>
      </c>
      <c r="V18" s="14">
        <f t="shared" si="6"/>
        <v>5362</v>
      </c>
      <c r="W18" s="12">
        <f t="shared" si="7"/>
        <v>46545</v>
      </c>
      <c r="X18" s="13">
        <f t="shared" si="8"/>
        <v>57922</v>
      </c>
      <c r="Y18" s="14">
        <f t="shared" si="9"/>
        <v>104467</v>
      </c>
    </row>
    <row r="19" spans="1:25" ht="18.75" customHeight="1">
      <c r="A19" s="11" t="s">
        <v>102</v>
      </c>
      <c r="B19" s="12">
        <v>5854</v>
      </c>
      <c r="C19" s="13">
        <v>8187</v>
      </c>
      <c r="D19" s="14">
        <f t="shared" si="0"/>
        <v>14041</v>
      </c>
      <c r="E19" s="12">
        <v>7780</v>
      </c>
      <c r="F19" s="13">
        <v>9499</v>
      </c>
      <c r="G19" s="14">
        <f t="shared" si="1"/>
        <v>17279</v>
      </c>
      <c r="H19" s="12">
        <v>2153</v>
      </c>
      <c r="I19" s="13">
        <v>3007</v>
      </c>
      <c r="J19" s="14">
        <f t="shared" si="2"/>
        <v>5160</v>
      </c>
      <c r="K19" s="12">
        <v>1498</v>
      </c>
      <c r="L19" s="13">
        <v>1939</v>
      </c>
      <c r="M19" s="14">
        <f t="shared" si="3"/>
        <v>3437</v>
      </c>
      <c r="N19" s="12">
        <v>4614</v>
      </c>
      <c r="O19" s="13">
        <v>6738</v>
      </c>
      <c r="P19" s="14">
        <f t="shared" si="4"/>
        <v>11352</v>
      </c>
      <c r="Q19" s="12">
        <v>2833</v>
      </c>
      <c r="R19" s="13">
        <v>3629</v>
      </c>
      <c r="S19" s="14">
        <f t="shared" si="5"/>
        <v>6462</v>
      </c>
      <c r="T19" s="12">
        <v>1438</v>
      </c>
      <c r="U19" s="13">
        <v>1652</v>
      </c>
      <c r="V19" s="14">
        <f>SUM(T19:U19)</f>
        <v>3090</v>
      </c>
      <c r="W19" s="12">
        <f>B19+E19+H19+K19+N19+Q19+T19</f>
        <v>26170</v>
      </c>
      <c r="X19" s="13">
        <f>C19+F19+I19+L19+O19+R19+U19</f>
        <v>34651</v>
      </c>
      <c r="Y19" s="14">
        <f>SUM(W19:X19)</f>
        <v>60821</v>
      </c>
    </row>
    <row r="20" spans="1:25" ht="18.75" customHeight="1">
      <c r="A20" s="11" t="s">
        <v>103</v>
      </c>
      <c r="B20" s="12">
        <v>2995</v>
      </c>
      <c r="C20" s="13">
        <v>4503</v>
      </c>
      <c r="D20" s="14">
        <f t="shared" si="0"/>
        <v>7498</v>
      </c>
      <c r="E20" s="12">
        <v>4151</v>
      </c>
      <c r="F20" s="13">
        <v>5346</v>
      </c>
      <c r="G20" s="14">
        <f t="shared" si="1"/>
        <v>9497</v>
      </c>
      <c r="H20" s="12">
        <v>1067</v>
      </c>
      <c r="I20" s="13">
        <v>1762</v>
      </c>
      <c r="J20" s="14">
        <f t="shared" si="2"/>
        <v>2829</v>
      </c>
      <c r="K20" s="12">
        <v>711</v>
      </c>
      <c r="L20" s="13">
        <v>1022</v>
      </c>
      <c r="M20" s="14">
        <f t="shared" si="3"/>
        <v>1733</v>
      </c>
      <c r="N20" s="12">
        <v>2223</v>
      </c>
      <c r="O20" s="13">
        <v>3537</v>
      </c>
      <c r="P20" s="14">
        <f t="shared" si="4"/>
        <v>5760</v>
      </c>
      <c r="Q20" s="12">
        <v>1610</v>
      </c>
      <c r="R20" s="13">
        <v>2186</v>
      </c>
      <c r="S20" s="14">
        <f t="shared" si="5"/>
        <v>3796</v>
      </c>
      <c r="T20" s="12">
        <v>886</v>
      </c>
      <c r="U20" s="13">
        <v>965</v>
      </c>
      <c r="V20" s="14">
        <f>SUM(T20:U20)</f>
        <v>1851</v>
      </c>
      <c r="W20" s="12">
        <f>B20+E20+H20+K20+N20+Q20+T20</f>
        <v>13643</v>
      </c>
      <c r="X20" s="13">
        <f>C20+F20+I20+L20+O20+R20+U20</f>
        <v>19321</v>
      </c>
      <c r="Y20" s="14">
        <f>SUM(W20:X20)</f>
        <v>32964</v>
      </c>
    </row>
    <row r="21" spans="1:25" ht="18.75" customHeight="1">
      <c r="A21" s="7" t="s">
        <v>104</v>
      </c>
      <c r="B21" s="1">
        <v>2536</v>
      </c>
      <c r="C21" s="15">
        <v>3815</v>
      </c>
      <c r="D21" s="9">
        <f t="shared" si="0"/>
        <v>6351</v>
      </c>
      <c r="E21" s="1">
        <v>3212</v>
      </c>
      <c r="F21" s="15">
        <v>4097</v>
      </c>
      <c r="G21" s="9">
        <f t="shared" si="1"/>
        <v>7309</v>
      </c>
      <c r="H21" s="1">
        <v>774</v>
      </c>
      <c r="I21" s="15">
        <v>1234</v>
      </c>
      <c r="J21" s="9">
        <f t="shared" si="2"/>
        <v>2008</v>
      </c>
      <c r="K21" s="1">
        <v>529</v>
      </c>
      <c r="L21" s="15">
        <v>843</v>
      </c>
      <c r="M21" s="9">
        <f t="shared" si="3"/>
        <v>1372</v>
      </c>
      <c r="N21" s="1">
        <v>1481</v>
      </c>
      <c r="O21" s="15">
        <v>2509</v>
      </c>
      <c r="P21" s="9">
        <f t="shared" si="4"/>
        <v>3990</v>
      </c>
      <c r="Q21" s="1">
        <v>1198</v>
      </c>
      <c r="R21" s="15">
        <v>1606</v>
      </c>
      <c r="S21" s="9">
        <f t="shared" si="5"/>
        <v>2804</v>
      </c>
      <c r="T21" s="1">
        <v>743</v>
      </c>
      <c r="U21" s="15">
        <v>864</v>
      </c>
      <c r="V21" s="9">
        <f t="shared" si="6"/>
        <v>1607</v>
      </c>
      <c r="W21" s="1">
        <f t="shared" si="7"/>
        <v>10473</v>
      </c>
      <c r="X21" s="15">
        <f t="shared" si="8"/>
        <v>14968</v>
      </c>
      <c r="Y21" s="9">
        <f t="shared" si="9"/>
        <v>25441</v>
      </c>
    </row>
    <row r="22" spans="1:25" s="24" customFormat="1" ht="18.75" customHeight="1">
      <c r="A22" s="26" t="s">
        <v>18</v>
      </c>
      <c r="B22" s="27">
        <f>SUM(B4:B21)</f>
        <v>727213</v>
      </c>
      <c r="C22" s="48">
        <f>SUM(C4:C21)</f>
        <v>727989</v>
      </c>
      <c r="D22" s="29">
        <f t="shared" si="0"/>
        <v>1455202</v>
      </c>
      <c r="E22" s="27">
        <f>SUM(E4:E21)</f>
        <v>895671</v>
      </c>
      <c r="F22" s="48">
        <f>SUM(F4:F21)</f>
        <v>890593</v>
      </c>
      <c r="G22" s="29">
        <f t="shared" si="1"/>
        <v>1786264</v>
      </c>
      <c r="H22" s="27">
        <f>SUM(H4:H21)</f>
        <v>277919</v>
      </c>
      <c r="I22" s="48">
        <f>SUM(I4:I21)</f>
        <v>275370</v>
      </c>
      <c r="J22" s="29">
        <f t="shared" si="2"/>
        <v>553289</v>
      </c>
      <c r="K22" s="27">
        <f>SUM(K4:K21)</f>
        <v>185305</v>
      </c>
      <c r="L22" s="48">
        <f>SUM(L4:L21)</f>
        <v>183991</v>
      </c>
      <c r="M22" s="29">
        <f t="shared" si="3"/>
        <v>369296</v>
      </c>
      <c r="N22" s="27">
        <f>SUM(N4:N21)</f>
        <v>660787</v>
      </c>
      <c r="O22" s="48">
        <f>SUM(O4:O21)</f>
        <v>660440</v>
      </c>
      <c r="P22" s="29">
        <f t="shared" si="4"/>
        <v>1321227</v>
      </c>
      <c r="Q22" s="27">
        <f>SUM(Q4:Q21)</f>
        <v>359820</v>
      </c>
      <c r="R22" s="48">
        <f>SUM(R4:R21)</f>
        <v>360506</v>
      </c>
      <c r="S22" s="29">
        <f t="shared" si="5"/>
        <v>720326</v>
      </c>
      <c r="T22" s="27">
        <f>SUM(T4:T21)</f>
        <v>169149</v>
      </c>
      <c r="U22" s="48">
        <f>SUM(U4:U21)</f>
        <v>167953</v>
      </c>
      <c r="V22" s="29">
        <f t="shared" si="6"/>
        <v>337102</v>
      </c>
      <c r="W22" s="27">
        <f t="shared" si="7"/>
        <v>3275864</v>
      </c>
      <c r="X22" s="48">
        <f t="shared" si="8"/>
        <v>3266842</v>
      </c>
      <c r="Y22" s="29">
        <f t="shared" si="9"/>
        <v>6542706</v>
      </c>
    </row>
    <row r="23" spans="1:25" s="6" customFormat="1" ht="21.75" customHeight="1">
      <c r="A23" s="3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33"/>
      <c r="W23" s="33"/>
      <c r="X23" s="33"/>
      <c r="Y23" s="33"/>
    </row>
  </sheetData>
  <printOptions horizontalCentered="1"/>
  <pageMargins left="0.984251968503937" right="0.3937007874015748" top="1.3779527559055118" bottom="0.7874015748031497" header="0.5118110236220472" footer="0.5118110236220472"/>
  <pageSetup horizontalDpi="300" verticalDpi="300" orientation="landscape" paperSize="9" r:id="rId1"/>
  <headerFooter alignWithMargins="0">
    <oddHeader>&amp;C&amp;"AngsanaUPC,Regular"&amp;14
เขต 7 (พ.ศ. 2545)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B22"/>
  <sheetViews>
    <sheetView workbookViewId="0" topLeftCell="A1">
      <selection activeCell="E12" sqref="E12"/>
    </sheetView>
  </sheetViews>
  <sheetFormatPr defaultColWidth="9.140625" defaultRowHeight="21.75" customHeight="1"/>
  <cols>
    <col min="1" max="1" width="14.421875" style="2" customWidth="1"/>
    <col min="2" max="22" width="10.00390625" style="2" customWidth="1"/>
    <col min="23" max="25" width="10.00390625" style="17" customWidth="1"/>
    <col min="26" max="26" width="10.7109375" style="2" customWidth="1"/>
    <col min="27" max="27" width="10.57421875" style="35" customWidth="1"/>
    <col min="28" max="28" width="10.7109375" style="35" customWidth="1"/>
    <col min="29" max="16384" width="10.7109375" style="2" customWidth="1"/>
  </cols>
  <sheetData>
    <row r="1" spans="1:25" s="24" customFormat="1" ht="24.75" customHeight="1">
      <c r="A1" s="19" t="s">
        <v>94</v>
      </c>
      <c r="B1" s="41"/>
      <c r="C1" s="45" t="s">
        <v>61</v>
      </c>
      <c r="D1" s="43"/>
      <c r="E1" s="42"/>
      <c r="F1" s="45" t="s">
        <v>62</v>
      </c>
      <c r="G1" s="43"/>
      <c r="H1" s="42"/>
      <c r="I1" s="45" t="s">
        <v>63</v>
      </c>
      <c r="J1" s="43"/>
      <c r="K1" s="41"/>
      <c r="L1" s="45" t="s">
        <v>64</v>
      </c>
      <c r="M1" s="43"/>
      <c r="N1" s="42"/>
      <c r="O1" s="45" t="s">
        <v>65</v>
      </c>
      <c r="P1" s="18"/>
      <c r="Q1" s="41"/>
      <c r="R1" s="42" t="s">
        <v>66</v>
      </c>
      <c r="S1" s="45" t="s">
        <v>95</v>
      </c>
      <c r="T1" s="41"/>
      <c r="U1" s="45" t="s">
        <v>67</v>
      </c>
      <c r="V1" s="43"/>
      <c r="W1" s="45"/>
      <c r="X1" s="45" t="s">
        <v>18</v>
      </c>
      <c r="Y1" s="46"/>
    </row>
    <row r="2" spans="1:25" s="24" customFormat="1" ht="21.75" customHeight="1">
      <c r="A2" s="37"/>
      <c r="B2" s="30" t="s">
        <v>16</v>
      </c>
      <c r="C2" s="28" t="s">
        <v>17</v>
      </c>
      <c r="D2" s="29" t="s">
        <v>18</v>
      </c>
      <c r="E2" s="27" t="s">
        <v>16</v>
      </c>
      <c r="F2" s="28" t="s">
        <v>17</v>
      </c>
      <c r="G2" s="29" t="s">
        <v>18</v>
      </c>
      <c r="H2" s="27" t="s">
        <v>16</v>
      </c>
      <c r="I2" s="28" t="s">
        <v>17</v>
      </c>
      <c r="J2" s="29" t="s">
        <v>18</v>
      </c>
      <c r="K2" s="30" t="s">
        <v>16</v>
      </c>
      <c r="L2" s="28" t="s">
        <v>17</v>
      </c>
      <c r="M2" s="29" t="s">
        <v>18</v>
      </c>
      <c r="N2" s="27" t="s">
        <v>16</v>
      </c>
      <c r="O2" s="28" t="s">
        <v>17</v>
      </c>
      <c r="P2" s="29" t="s">
        <v>18</v>
      </c>
      <c r="Q2" s="27" t="s">
        <v>16</v>
      </c>
      <c r="R2" s="28" t="s">
        <v>17</v>
      </c>
      <c r="S2" s="29" t="s">
        <v>18</v>
      </c>
      <c r="T2" s="30" t="s">
        <v>16</v>
      </c>
      <c r="U2" s="28" t="s">
        <v>17</v>
      </c>
      <c r="V2" s="29" t="s">
        <v>18</v>
      </c>
      <c r="W2" s="27" t="s">
        <v>16</v>
      </c>
      <c r="X2" s="28" t="s">
        <v>17</v>
      </c>
      <c r="Y2" s="29" t="s">
        <v>18</v>
      </c>
    </row>
    <row r="3" spans="1:25" s="24" customFormat="1" ht="15" customHeight="1">
      <c r="A3" s="55"/>
      <c r="B3" s="23"/>
      <c r="C3" s="50"/>
      <c r="D3" s="51"/>
      <c r="E3" s="23"/>
      <c r="F3" s="50"/>
      <c r="G3" s="51"/>
      <c r="H3" s="23"/>
      <c r="I3" s="50"/>
      <c r="J3" s="51"/>
      <c r="K3" s="23"/>
      <c r="L3" s="50"/>
      <c r="M3" s="51"/>
      <c r="N3" s="23"/>
      <c r="O3" s="50"/>
      <c r="P3" s="51"/>
      <c r="Q3" s="23"/>
      <c r="R3" s="50"/>
      <c r="S3" s="51"/>
      <c r="T3" s="23"/>
      <c r="U3" s="50"/>
      <c r="V3" s="51"/>
      <c r="W3" s="23"/>
      <c r="X3" s="50"/>
      <c r="Y3" s="51"/>
    </row>
    <row r="4" spans="1:25" ht="18" customHeight="1">
      <c r="A4" s="11" t="s">
        <v>0</v>
      </c>
      <c r="B4" s="12">
        <v>18575</v>
      </c>
      <c r="C4" s="13">
        <v>17634</v>
      </c>
      <c r="D4" s="14">
        <f aca="true" t="shared" si="0" ref="D4:D22">SUM(B4:C4)</f>
        <v>36209</v>
      </c>
      <c r="E4" s="12">
        <v>59532</v>
      </c>
      <c r="F4" s="13">
        <v>56143</v>
      </c>
      <c r="G4" s="14">
        <f aca="true" t="shared" si="1" ref="G4:G22">SUM(E4:F4)</f>
        <v>115675</v>
      </c>
      <c r="H4" s="12">
        <v>57329</v>
      </c>
      <c r="I4" s="13">
        <v>53953</v>
      </c>
      <c r="J4" s="14">
        <f aca="true" t="shared" si="2" ref="J4:J22">SUM(H4:I4)</f>
        <v>111282</v>
      </c>
      <c r="K4" s="12">
        <v>21674</v>
      </c>
      <c r="L4" s="13">
        <v>20288</v>
      </c>
      <c r="M4" s="14">
        <f aca="true" t="shared" si="3" ref="M4:M22">SUM(K4:L4)</f>
        <v>41962</v>
      </c>
      <c r="N4" s="12">
        <v>35091</v>
      </c>
      <c r="O4" s="13">
        <v>33076</v>
      </c>
      <c r="P4" s="14">
        <f aca="true" t="shared" si="4" ref="P4:P22">SUM(N4:O4)</f>
        <v>68167</v>
      </c>
      <c r="Q4" s="12">
        <v>34013</v>
      </c>
      <c r="R4" s="13">
        <v>32447</v>
      </c>
      <c r="S4" s="14">
        <f aca="true" t="shared" si="5" ref="S4:S22">SUM(Q4:R4)</f>
        <v>66460</v>
      </c>
      <c r="T4" s="12">
        <v>41871</v>
      </c>
      <c r="U4" s="13">
        <v>40064</v>
      </c>
      <c r="V4" s="14">
        <f aca="true" t="shared" si="6" ref="V4:V22">SUM(T4:U4)</f>
        <v>81935</v>
      </c>
      <c r="W4" s="12">
        <f aca="true" t="shared" si="7" ref="W4:W22">B4+E4+H4+K4+N4+Q4+T4</f>
        <v>268085</v>
      </c>
      <c r="X4" s="13">
        <f aca="true" t="shared" si="8" ref="X4:X22">C4+F4+I4+L4+O4+R4+U4</f>
        <v>253605</v>
      </c>
      <c r="Y4" s="14">
        <f aca="true" t="shared" si="9" ref="Y4:Y22">SUM(W4:X4)</f>
        <v>521690</v>
      </c>
    </row>
    <row r="5" spans="1:25" ht="18" customHeight="1">
      <c r="A5" s="11" t="s">
        <v>1</v>
      </c>
      <c r="B5" s="12">
        <v>22206</v>
      </c>
      <c r="C5" s="13">
        <v>20862</v>
      </c>
      <c r="D5" s="14">
        <f t="shared" si="0"/>
        <v>43068</v>
      </c>
      <c r="E5" s="12">
        <v>72891</v>
      </c>
      <c r="F5" s="13">
        <v>68930</v>
      </c>
      <c r="G5" s="14">
        <f t="shared" si="1"/>
        <v>141821</v>
      </c>
      <c r="H5" s="12">
        <v>66178</v>
      </c>
      <c r="I5" s="13">
        <v>62757</v>
      </c>
      <c r="J5" s="14">
        <f t="shared" si="2"/>
        <v>128935</v>
      </c>
      <c r="K5" s="12">
        <v>25167</v>
      </c>
      <c r="L5" s="13">
        <v>23852</v>
      </c>
      <c r="M5" s="14">
        <f t="shared" si="3"/>
        <v>49019</v>
      </c>
      <c r="N5" s="12">
        <v>39132</v>
      </c>
      <c r="O5" s="13">
        <v>37239</v>
      </c>
      <c r="P5" s="14">
        <f t="shared" si="4"/>
        <v>76371</v>
      </c>
      <c r="Q5" s="12">
        <v>41139</v>
      </c>
      <c r="R5" s="13">
        <v>38952</v>
      </c>
      <c r="S5" s="14">
        <f t="shared" si="5"/>
        <v>80091</v>
      </c>
      <c r="T5" s="12">
        <v>46831</v>
      </c>
      <c r="U5" s="13">
        <v>45000</v>
      </c>
      <c r="V5" s="14">
        <f t="shared" si="6"/>
        <v>91831</v>
      </c>
      <c r="W5" s="12">
        <f t="shared" si="7"/>
        <v>313544</v>
      </c>
      <c r="X5" s="13">
        <f t="shared" si="8"/>
        <v>297592</v>
      </c>
      <c r="Y5" s="14">
        <f t="shared" si="9"/>
        <v>611136</v>
      </c>
    </row>
    <row r="6" spans="1:25" ht="18" customHeight="1">
      <c r="A6" s="11" t="s">
        <v>2</v>
      </c>
      <c r="B6" s="12">
        <v>20892</v>
      </c>
      <c r="C6" s="13">
        <v>19698</v>
      </c>
      <c r="D6" s="14">
        <f t="shared" si="0"/>
        <v>40590</v>
      </c>
      <c r="E6" s="12">
        <v>70416</v>
      </c>
      <c r="F6" s="13">
        <v>66452</v>
      </c>
      <c r="G6" s="14">
        <f t="shared" si="1"/>
        <v>136868</v>
      </c>
      <c r="H6" s="12">
        <v>65316</v>
      </c>
      <c r="I6" s="13">
        <v>61490</v>
      </c>
      <c r="J6" s="14">
        <f t="shared" si="2"/>
        <v>126806</v>
      </c>
      <c r="K6" s="12">
        <v>25307</v>
      </c>
      <c r="L6" s="13">
        <v>24065</v>
      </c>
      <c r="M6" s="14">
        <f t="shared" si="3"/>
        <v>49372</v>
      </c>
      <c r="N6" s="12">
        <v>36675</v>
      </c>
      <c r="O6" s="13">
        <v>35202</v>
      </c>
      <c r="P6" s="14">
        <f t="shared" si="4"/>
        <v>71877</v>
      </c>
      <c r="Q6" s="12">
        <v>41462</v>
      </c>
      <c r="R6" s="13">
        <v>39195</v>
      </c>
      <c r="S6" s="14">
        <f t="shared" si="5"/>
        <v>80657</v>
      </c>
      <c r="T6" s="12">
        <v>45754</v>
      </c>
      <c r="U6" s="13">
        <v>43737</v>
      </c>
      <c r="V6" s="14">
        <f t="shared" si="6"/>
        <v>89491</v>
      </c>
      <c r="W6" s="12">
        <f t="shared" si="7"/>
        <v>305822</v>
      </c>
      <c r="X6" s="13">
        <f t="shared" si="8"/>
        <v>289839</v>
      </c>
      <c r="Y6" s="14">
        <f t="shared" si="9"/>
        <v>595661</v>
      </c>
    </row>
    <row r="7" spans="1:25" ht="18" customHeight="1">
      <c r="A7" s="11" t="s">
        <v>3</v>
      </c>
      <c r="B7" s="12">
        <v>22138</v>
      </c>
      <c r="C7" s="13">
        <v>21367</v>
      </c>
      <c r="D7" s="14">
        <f t="shared" si="0"/>
        <v>43505</v>
      </c>
      <c r="E7" s="12">
        <v>73487</v>
      </c>
      <c r="F7" s="13">
        <v>71117</v>
      </c>
      <c r="G7" s="14">
        <f t="shared" si="1"/>
        <v>144604</v>
      </c>
      <c r="H7" s="12">
        <v>66959</v>
      </c>
      <c r="I7" s="13">
        <v>64104</v>
      </c>
      <c r="J7" s="14">
        <f t="shared" si="2"/>
        <v>131063</v>
      </c>
      <c r="K7" s="12">
        <v>26384</v>
      </c>
      <c r="L7" s="13">
        <v>25056</v>
      </c>
      <c r="M7" s="14">
        <f t="shared" si="3"/>
        <v>51440</v>
      </c>
      <c r="N7" s="12">
        <v>38240</v>
      </c>
      <c r="O7" s="13">
        <v>36772</v>
      </c>
      <c r="P7" s="14">
        <f t="shared" si="4"/>
        <v>75012</v>
      </c>
      <c r="Q7" s="12">
        <v>43176</v>
      </c>
      <c r="R7" s="13">
        <v>41011</v>
      </c>
      <c r="S7" s="14">
        <f t="shared" si="5"/>
        <v>84187</v>
      </c>
      <c r="T7" s="12">
        <v>50088</v>
      </c>
      <c r="U7" s="13">
        <v>49584</v>
      </c>
      <c r="V7" s="14">
        <f t="shared" si="6"/>
        <v>99672</v>
      </c>
      <c r="W7" s="12">
        <f t="shared" si="7"/>
        <v>320472</v>
      </c>
      <c r="X7" s="13">
        <f t="shared" si="8"/>
        <v>309011</v>
      </c>
      <c r="Y7" s="14">
        <f t="shared" si="9"/>
        <v>629483</v>
      </c>
    </row>
    <row r="8" spans="1:25" ht="18" customHeight="1">
      <c r="A8" s="11" t="s">
        <v>4</v>
      </c>
      <c r="B8" s="12">
        <v>24071</v>
      </c>
      <c r="C8" s="13">
        <v>23849</v>
      </c>
      <c r="D8" s="14">
        <f t="shared" si="0"/>
        <v>47920</v>
      </c>
      <c r="E8" s="12">
        <v>81419</v>
      </c>
      <c r="F8" s="13">
        <v>80319</v>
      </c>
      <c r="G8" s="14">
        <f t="shared" si="1"/>
        <v>161738</v>
      </c>
      <c r="H8" s="12">
        <v>74380</v>
      </c>
      <c r="I8" s="13">
        <v>72782</v>
      </c>
      <c r="J8" s="14">
        <f t="shared" si="2"/>
        <v>147162</v>
      </c>
      <c r="K8" s="12">
        <v>28272</v>
      </c>
      <c r="L8" s="13">
        <v>27682</v>
      </c>
      <c r="M8" s="14">
        <f t="shared" si="3"/>
        <v>55954</v>
      </c>
      <c r="N8" s="12">
        <v>45480</v>
      </c>
      <c r="O8" s="13">
        <v>45225</v>
      </c>
      <c r="P8" s="14">
        <f t="shared" si="4"/>
        <v>90705</v>
      </c>
      <c r="Q8" s="12">
        <v>44793</v>
      </c>
      <c r="R8" s="13">
        <v>44365</v>
      </c>
      <c r="S8" s="14">
        <f t="shared" si="5"/>
        <v>89158</v>
      </c>
      <c r="T8" s="12">
        <v>55491</v>
      </c>
      <c r="U8" s="13">
        <v>55233</v>
      </c>
      <c r="V8" s="14">
        <f t="shared" si="6"/>
        <v>110724</v>
      </c>
      <c r="W8" s="12">
        <f t="shared" si="7"/>
        <v>353906</v>
      </c>
      <c r="X8" s="13">
        <f t="shared" si="8"/>
        <v>349455</v>
      </c>
      <c r="Y8" s="14">
        <f t="shared" si="9"/>
        <v>703361</v>
      </c>
    </row>
    <row r="9" spans="1:25" ht="18" customHeight="1">
      <c r="A9" s="11" t="s">
        <v>5</v>
      </c>
      <c r="B9" s="12">
        <v>26076</v>
      </c>
      <c r="C9" s="13">
        <v>24764</v>
      </c>
      <c r="D9" s="14">
        <f t="shared" si="0"/>
        <v>50840</v>
      </c>
      <c r="E9" s="12">
        <v>83565</v>
      </c>
      <c r="F9" s="13">
        <v>81749</v>
      </c>
      <c r="G9" s="14">
        <f t="shared" si="1"/>
        <v>165314</v>
      </c>
      <c r="H9" s="12">
        <v>80899</v>
      </c>
      <c r="I9" s="13">
        <v>77754</v>
      </c>
      <c r="J9" s="14">
        <f t="shared" si="2"/>
        <v>158653</v>
      </c>
      <c r="K9" s="12">
        <v>29521</v>
      </c>
      <c r="L9" s="13">
        <v>28584</v>
      </c>
      <c r="M9" s="14">
        <f t="shared" si="3"/>
        <v>58105</v>
      </c>
      <c r="N9" s="12">
        <v>48048</v>
      </c>
      <c r="O9" s="13">
        <v>46813</v>
      </c>
      <c r="P9" s="14">
        <f t="shared" si="4"/>
        <v>94861</v>
      </c>
      <c r="Q9" s="12">
        <v>49986</v>
      </c>
      <c r="R9" s="13">
        <v>49700</v>
      </c>
      <c r="S9" s="14">
        <f t="shared" si="5"/>
        <v>99686</v>
      </c>
      <c r="T9" s="12">
        <v>59374</v>
      </c>
      <c r="U9" s="13">
        <v>57603</v>
      </c>
      <c r="V9" s="14">
        <f t="shared" si="6"/>
        <v>116977</v>
      </c>
      <c r="W9" s="12">
        <f t="shared" si="7"/>
        <v>377469</v>
      </c>
      <c r="X9" s="13">
        <f t="shared" si="8"/>
        <v>366967</v>
      </c>
      <c r="Y9" s="14">
        <f t="shared" si="9"/>
        <v>744436</v>
      </c>
    </row>
    <row r="10" spans="1:25" ht="18" customHeight="1">
      <c r="A10" s="11" t="s">
        <v>6</v>
      </c>
      <c r="B10" s="12">
        <v>25820</v>
      </c>
      <c r="C10" s="13">
        <v>24936</v>
      </c>
      <c r="D10" s="14">
        <f t="shared" si="0"/>
        <v>50756</v>
      </c>
      <c r="E10" s="12">
        <v>88862</v>
      </c>
      <c r="F10" s="13">
        <v>88575</v>
      </c>
      <c r="G10" s="14">
        <f t="shared" si="1"/>
        <v>177437</v>
      </c>
      <c r="H10" s="12">
        <v>78888</v>
      </c>
      <c r="I10" s="13">
        <v>77599</v>
      </c>
      <c r="J10" s="14">
        <f t="shared" si="2"/>
        <v>156487</v>
      </c>
      <c r="K10" s="12">
        <v>31237</v>
      </c>
      <c r="L10" s="13">
        <v>30319</v>
      </c>
      <c r="M10" s="14">
        <f t="shared" si="3"/>
        <v>61556</v>
      </c>
      <c r="N10" s="12">
        <v>46363</v>
      </c>
      <c r="O10" s="13">
        <v>45017</v>
      </c>
      <c r="P10" s="14">
        <f t="shared" si="4"/>
        <v>91380</v>
      </c>
      <c r="Q10" s="12">
        <v>52644</v>
      </c>
      <c r="R10" s="13">
        <v>52210</v>
      </c>
      <c r="S10" s="14">
        <f t="shared" si="5"/>
        <v>104854</v>
      </c>
      <c r="T10" s="12">
        <v>57505</v>
      </c>
      <c r="U10" s="13">
        <v>55909</v>
      </c>
      <c r="V10" s="14">
        <f t="shared" si="6"/>
        <v>113414</v>
      </c>
      <c r="W10" s="12">
        <f t="shared" si="7"/>
        <v>381319</v>
      </c>
      <c r="X10" s="13">
        <f t="shared" si="8"/>
        <v>374565</v>
      </c>
      <c r="Y10" s="14">
        <f t="shared" si="9"/>
        <v>755884</v>
      </c>
    </row>
    <row r="11" spans="1:25" ht="18" customHeight="1">
      <c r="A11" s="11" t="s">
        <v>7</v>
      </c>
      <c r="B11" s="12">
        <v>21858</v>
      </c>
      <c r="C11" s="13">
        <v>20772</v>
      </c>
      <c r="D11" s="14">
        <f t="shared" si="0"/>
        <v>42630</v>
      </c>
      <c r="E11" s="12">
        <v>78724</v>
      </c>
      <c r="F11" s="13">
        <v>79312</v>
      </c>
      <c r="G11" s="14">
        <f t="shared" si="1"/>
        <v>158036</v>
      </c>
      <c r="H11" s="12">
        <v>66847</v>
      </c>
      <c r="I11" s="13">
        <v>65985</v>
      </c>
      <c r="J11" s="14">
        <f t="shared" si="2"/>
        <v>132832</v>
      </c>
      <c r="K11" s="12">
        <v>29378</v>
      </c>
      <c r="L11" s="13">
        <v>28584</v>
      </c>
      <c r="M11" s="14">
        <f t="shared" si="3"/>
        <v>57962</v>
      </c>
      <c r="N11" s="12">
        <v>39515</v>
      </c>
      <c r="O11" s="13">
        <v>38302</v>
      </c>
      <c r="P11" s="14">
        <f t="shared" si="4"/>
        <v>77817</v>
      </c>
      <c r="Q11" s="12">
        <v>44665</v>
      </c>
      <c r="R11" s="13">
        <v>43617</v>
      </c>
      <c r="S11" s="14">
        <f t="shared" si="5"/>
        <v>88282</v>
      </c>
      <c r="T11" s="12">
        <v>47251</v>
      </c>
      <c r="U11" s="13">
        <v>46362</v>
      </c>
      <c r="V11" s="14">
        <f t="shared" si="6"/>
        <v>93613</v>
      </c>
      <c r="W11" s="12">
        <f t="shared" si="7"/>
        <v>328238</v>
      </c>
      <c r="X11" s="13">
        <f t="shared" si="8"/>
        <v>322934</v>
      </c>
      <c r="Y11" s="14">
        <f t="shared" si="9"/>
        <v>651172</v>
      </c>
    </row>
    <row r="12" spans="1:25" ht="18" customHeight="1">
      <c r="A12" s="11" t="s">
        <v>8</v>
      </c>
      <c r="B12" s="12">
        <v>17913</v>
      </c>
      <c r="C12" s="13">
        <v>17265</v>
      </c>
      <c r="D12" s="14">
        <f t="shared" si="0"/>
        <v>35178</v>
      </c>
      <c r="E12" s="12">
        <v>66373</v>
      </c>
      <c r="F12" s="13">
        <v>66512</v>
      </c>
      <c r="G12" s="14">
        <f t="shared" si="1"/>
        <v>132885</v>
      </c>
      <c r="H12" s="12">
        <v>54596</v>
      </c>
      <c r="I12" s="13">
        <v>54509</v>
      </c>
      <c r="J12" s="14">
        <f t="shared" si="2"/>
        <v>109105</v>
      </c>
      <c r="K12" s="12">
        <v>25294</v>
      </c>
      <c r="L12" s="13">
        <v>24494</v>
      </c>
      <c r="M12" s="14">
        <f t="shared" si="3"/>
        <v>49788</v>
      </c>
      <c r="N12" s="12">
        <v>32067</v>
      </c>
      <c r="O12" s="13">
        <v>31991</v>
      </c>
      <c r="P12" s="14">
        <f t="shared" si="4"/>
        <v>64058</v>
      </c>
      <c r="Q12" s="12">
        <v>35288</v>
      </c>
      <c r="R12" s="13">
        <v>35232</v>
      </c>
      <c r="S12" s="14">
        <f t="shared" si="5"/>
        <v>70520</v>
      </c>
      <c r="T12" s="12">
        <v>38267</v>
      </c>
      <c r="U12" s="13">
        <v>38869</v>
      </c>
      <c r="V12" s="14">
        <f t="shared" si="6"/>
        <v>77136</v>
      </c>
      <c r="W12" s="12">
        <f t="shared" si="7"/>
        <v>269798</v>
      </c>
      <c r="X12" s="13">
        <f t="shared" si="8"/>
        <v>268872</v>
      </c>
      <c r="Y12" s="14">
        <f t="shared" si="9"/>
        <v>538670</v>
      </c>
    </row>
    <row r="13" spans="1:25" ht="18" customHeight="1">
      <c r="A13" s="11" t="s">
        <v>9</v>
      </c>
      <c r="B13" s="12">
        <v>15003</v>
      </c>
      <c r="C13" s="13">
        <v>14819</v>
      </c>
      <c r="D13" s="14">
        <f t="shared" si="0"/>
        <v>29822</v>
      </c>
      <c r="E13" s="12">
        <v>54386</v>
      </c>
      <c r="F13" s="13">
        <v>56206</v>
      </c>
      <c r="G13" s="14">
        <f t="shared" si="1"/>
        <v>110592</v>
      </c>
      <c r="H13" s="12">
        <v>43660</v>
      </c>
      <c r="I13" s="13">
        <v>45730</v>
      </c>
      <c r="J13" s="14">
        <f t="shared" si="2"/>
        <v>89390</v>
      </c>
      <c r="K13" s="12">
        <v>21210</v>
      </c>
      <c r="L13" s="13">
        <v>20187</v>
      </c>
      <c r="M13" s="14">
        <f t="shared" si="3"/>
        <v>41397</v>
      </c>
      <c r="N13" s="12">
        <v>25538</v>
      </c>
      <c r="O13" s="13">
        <v>25810</v>
      </c>
      <c r="P13" s="14">
        <f t="shared" si="4"/>
        <v>51348</v>
      </c>
      <c r="Q13" s="12">
        <v>29278</v>
      </c>
      <c r="R13" s="13">
        <v>30024</v>
      </c>
      <c r="S13" s="14">
        <f t="shared" si="5"/>
        <v>59302</v>
      </c>
      <c r="T13" s="12">
        <v>30523</v>
      </c>
      <c r="U13" s="13">
        <v>32226</v>
      </c>
      <c r="V13" s="14">
        <f t="shared" si="6"/>
        <v>62749</v>
      </c>
      <c r="W13" s="12">
        <f t="shared" si="7"/>
        <v>219598</v>
      </c>
      <c r="X13" s="13">
        <f t="shared" si="8"/>
        <v>225002</v>
      </c>
      <c r="Y13" s="14">
        <f t="shared" si="9"/>
        <v>444600</v>
      </c>
    </row>
    <row r="14" spans="1:25" ht="18" customHeight="1">
      <c r="A14" s="11" t="s">
        <v>10</v>
      </c>
      <c r="B14" s="12">
        <v>11777</v>
      </c>
      <c r="C14" s="13">
        <v>11891</v>
      </c>
      <c r="D14" s="14">
        <f t="shared" si="0"/>
        <v>23668</v>
      </c>
      <c r="E14" s="12">
        <v>44514</v>
      </c>
      <c r="F14" s="13">
        <v>46373</v>
      </c>
      <c r="G14" s="14">
        <f t="shared" si="1"/>
        <v>90887</v>
      </c>
      <c r="H14" s="12">
        <v>35051</v>
      </c>
      <c r="I14" s="13">
        <v>36638</v>
      </c>
      <c r="J14" s="14">
        <f t="shared" si="2"/>
        <v>71689</v>
      </c>
      <c r="K14" s="12">
        <v>16189</v>
      </c>
      <c r="L14" s="13">
        <v>15542</v>
      </c>
      <c r="M14" s="14">
        <f t="shared" si="3"/>
        <v>31731</v>
      </c>
      <c r="N14" s="12">
        <v>19759</v>
      </c>
      <c r="O14" s="13">
        <v>20225</v>
      </c>
      <c r="P14" s="14">
        <f t="shared" si="4"/>
        <v>39984</v>
      </c>
      <c r="Q14" s="12">
        <v>23810</v>
      </c>
      <c r="R14" s="13">
        <v>24966</v>
      </c>
      <c r="S14" s="14">
        <f t="shared" si="5"/>
        <v>48776</v>
      </c>
      <c r="T14" s="12">
        <v>24355</v>
      </c>
      <c r="U14" s="13">
        <v>25985</v>
      </c>
      <c r="V14" s="14">
        <f t="shared" si="6"/>
        <v>50340</v>
      </c>
      <c r="W14" s="12">
        <f t="shared" si="7"/>
        <v>175455</v>
      </c>
      <c r="X14" s="13">
        <f t="shared" si="8"/>
        <v>181620</v>
      </c>
      <c r="Y14" s="14">
        <f t="shared" si="9"/>
        <v>357075</v>
      </c>
    </row>
    <row r="15" spans="1:25" ht="18" customHeight="1">
      <c r="A15" s="11" t="s">
        <v>11</v>
      </c>
      <c r="B15" s="12">
        <v>8284</v>
      </c>
      <c r="C15" s="13">
        <v>8455</v>
      </c>
      <c r="D15" s="14">
        <f t="shared" si="0"/>
        <v>16739</v>
      </c>
      <c r="E15" s="12">
        <v>33286</v>
      </c>
      <c r="F15" s="13">
        <v>35463</v>
      </c>
      <c r="G15" s="14">
        <f t="shared" si="1"/>
        <v>68749</v>
      </c>
      <c r="H15" s="12">
        <v>25906</v>
      </c>
      <c r="I15" s="13">
        <v>27489</v>
      </c>
      <c r="J15" s="14">
        <f t="shared" si="2"/>
        <v>53395</v>
      </c>
      <c r="K15" s="12">
        <v>12492</v>
      </c>
      <c r="L15" s="13">
        <v>11765</v>
      </c>
      <c r="M15" s="14">
        <f t="shared" si="3"/>
        <v>24257</v>
      </c>
      <c r="N15" s="12">
        <v>14872</v>
      </c>
      <c r="O15" s="13">
        <v>14967</v>
      </c>
      <c r="P15" s="14">
        <f t="shared" si="4"/>
        <v>29839</v>
      </c>
      <c r="Q15" s="12">
        <v>18060</v>
      </c>
      <c r="R15" s="13">
        <v>19328</v>
      </c>
      <c r="S15" s="14">
        <f t="shared" si="5"/>
        <v>37388</v>
      </c>
      <c r="T15" s="12">
        <v>18133</v>
      </c>
      <c r="U15" s="13">
        <v>19383</v>
      </c>
      <c r="V15" s="14">
        <f t="shared" si="6"/>
        <v>37516</v>
      </c>
      <c r="W15" s="12">
        <f t="shared" si="7"/>
        <v>131033</v>
      </c>
      <c r="X15" s="13">
        <f t="shared" si="8"/>
        <v>136850</v>
      </c>
      <c r="Y15" s="14">
        <f t="shared" si="9"/>
        <v>267883</v>
      </c>
    </row>
    <row r="16" spans="1:25" ht="18" customHeight="1">
      <c r="A16" s="11" t="s">
        <v>12</v>
      </c>
      <c r="B16" s="12">
        <v>5920</v>
      </c>
      <c r="C16" s="13">
        <v>6599</v>
      </c>
      <c r="D16" s="14">
        <f t="shared" si="0"/>
        <v>12519</v>
      </c>
      <c r="E16" s="12">
        <v>26555</v>
      </c>
      <c r="F16" s="13">
        <v>28763</v>
      </c>
      <c r="G16" s="14">
        <f t="shared" si="1"/>
        <v>55318</v>
      </c>
      <c r="H16" s="12">
        <v>19385</v>
      </c>
      <c r="I16" s="13">
        <v>21117</v>
      </c>
      <c r="J16" s="14">
        <f t="shared" si="2"/>
        <v>40502</v>
      </c>
      <c r="K16" s="12">
        <v>9781</v>
      </c>
      <c r="L16" s="13">
        <v>9646</v>
      </c>
      <c r="M16" s="14">
        <f t="shared" si="3"/>
        <v>19427</v>
      </c>
      <c r="N16" s="12">
        <v>12331</v>
      </c>
      <c r="O16" s="13">
        <v>13159</v>
      </c>
      <c r="P16" s="14">
        <f t="shared" si="4"/>
        <v>25490</v>
      </c>
      <c r="Q16" s="12">
        <v>13038</v>
      </c>
      <c r="R16" s="13">
        <v>15098</v>
      </c>
      <c r="S16" s="14">
        <f t="shared" si="5"/>
        <v>28136</v>
      </c>
      <c r="T16" s="12">
        <v>13183</v>
      </c>
      <c r="U16" s="13">
        <v>14701</v>
      </c>
      <c r="V16" s="14">
        <f t="shared" si="6"/>
        <v>27884</v>
      </c>
      <c r="W16" s="12">
        <f t="shared" si="7"/>
        <v>100193</v>
      </c>
      <c r="X16" s="13">
        <f t="shared" si="8"/>
        <v>109083</v>
      </c>
      <c r="Y16" s="14">
        <f t="shared" si="9"/>
        <v>209276</v>
      </c>
    </row>
    <row r="17" spans="1:25" ht="18" customHeight="1">
      <c r="A17" s="11" t="s">
        <v>13</v>
      </c>
      <c r="B17" s="12">
        <v>4291</v>
      </c>
      <c r="C17" s="13">
        <v>5134</v>
      </c>
      <c r="D17" s="14">
        <f t="shared" si="0"/>
        <v>9425</v>
      </c>
      <c r="E17" s="12">
        <v>19096</v>
      </c>
      <c r="F17" s="13">
        <v>22611</v>
      </c>
      <c r="G17" s="14">
        <f t="shared" si="1"/>
        <v>41707</v>
      </c>
      <c r="H17" s="12">
        <v>14213</v>
      </c>
      <c r="I17" s="13">
        <v>16033</v>
      </c>
      <c r="J17" s="14">
        <f t="shared" si="2"/>
        <v>30246</v>
      </c>
      <c r="K17" s="12">
        <v>7418</v>
      </c>
      <c r="L17" s="13">
        <v>7952</v>
      </c>
      <c r="M17" s="14">
        <f t="shared" si="3"/>
        <v>15370</v>
      </c>
      <c r="N17" s="12">
        <v>9479</v>
      </c>
      <c r="O17" s="13">
        <v>10415</v>
      </c>
      <c r="P17" s="14">
        <f t="shared" si="4"/>
        <v>19894</v>
      </c>
      <c r="Q17" s="12">
        <v>9067</v>
      </c>
      <c r="R17" s="13">
        <v>11492</v>
      </c>
      <c r="S17" s="14">
        <f t="shared" si="5"/>
        <v>20559</v>
      </c>
      <c r="T17" s="12">
        <v>9242</v>
      </c>
      <c r="U17" s="13">
        <v>11438</v>
      </c>
      <c r="V17" s="14">
        <f t="shared" si="6"/>
        <v>20680</v>
      </c>
      <c r="W17" s="12">
        <f t="shared" si="7"/>
        <v>72806</v>
      </c>
      <c r="X17" s="13">
        <f t="shared" si="8"/>
        <v>85075</v>
      </c>
      <c r="Y17" s="14">
        <f t="shared" si="9"/>
        <v>157881</v>
      </c>
    </row>
    <row r="18" spans="1:25" ht="18" customHeight="1">
      <c r="A18" s="11" t="s">
        <v>14</v>
      </c>
      <c r="B18" s="12">
        <v>3011</v>
      </c>
      <c r="C18" s="13">
        <v>3695</v>
      </c>
      <c r="D18" s="14">
        <f t="shared" si="0"/>
        <v>6706</v>
      </c>
      <c r="E18" s="12">
        <v>12662</v>
      </c>
      <c r="F18" s="13">
        <v>16093</v>
      </c>
      <c r="G18" s="14">
        <f t="shared" si="1"/>
        <v>28755</v>
      </c>
      <c r="H18" s="12">
        <v>9554</v>
      </c>
      <c r="I18" s="13">
        <v>10932</v>
      </c>
      <c r="J18" s="14">
        <f t="shared" si="2"/>
        <v>20486</v>
      </c>
      <c r="K18" s="12">
        <v>5581</v>
      </c>
      <c r="L18" s="13">
        <v>5988</v>
      </c>
      <c r="M18" s="14">
        <f t="shared" si="3"/>
        <v>11569</v>
      </c>
      <c r="N18" s="12">
        <v>6759</v>
      </c>
      <c r="O18" s="13">
        <v>7430</v>
      </c>
      <c r="P18" s="14">
        <f t="shared" si="4"/>
        <v>14189</v>
      </c>
      <c r="Q18" s="12">
        <v>6385</v>
      </c>
      <c r="R18" s="13">
        <v>8051</v>
      </c>
      <c r="S18" s="14">
        <f t="shared" si="5"/>
        <v>14436</v>
      </c>
      <c r="T18" s="12">
        <v>6533</v>
      </c>
      <c r="U18" s="13">
        <v>7866</v>
      </c>
      <c r="V18" s="14">
        <f t="shared" si="6"/>
        <v>14399</v>
      </c>
      <c r="W18" s="12">
        <f t="shared" si="7"/>
        <v>50485</v>
      </c>
      <c r="X18" s="13">
        <f t="shared" si="8"/>
        <v>60055</v>
      </c>
      <c r="Y18" s="14">
        <f t="shared" si="9"/>
        <v>110540</v>
      </c>
    </row>
    <row r="19" spans="1:25" ht="18" customHeight="1">
      <c r="A19" s="11" t="s">
        <v>102</v>
      </c>
      <c r="B19" s="12">
        <v>1557</v>
      </c>
      <c r="C19" s="13">
        <v>2153</v>
      </c>
      <c r="D19" s="14">
        <f t="shared" si="0"/>
        <v>3710</v>
      </c>
      <c r="E19" s="12">
        <v>6818</v>
      </c>
      <c r="F19" s="13">
        <v>9418</v>
      </c>
      <c r="G19" s="14">
        <f t="shared" si="1"/>
        <v>16236</v>
      </c>
      <c r="H19" s="12">
        <v>5020</v>
      </c>
      <c r="I19" s="13">
        <v>6225</v>
      </c>
      <c r="J19" s="14">
        <f t="shared" si="2"/>
        <v>11245</v>
      </c>
      <c r="K19" s="12">
        <v>3277</v>
      </c>
      <c r="L19" s="13">
        <v>3760</v>
      </c>
      <c r="M19" s="14">
        <f t="shared" si="3"/>
        <v>7037</v>
      </c>
      <c r="N19" s="12">
        <v>3698</v>
      </c>
      <c r="O19" s="13">
        <v>4113</v>
      </c>
      <c r="P19" s="14">
        <f t="shared" si="4"/>
        <v>7811</v>
      </c>
      <c r="Q19" s="12">
        <v>3465</v>
      </c>
      <c r="R19" s="13">
        <v>4544</v>
      </c>
      <c r="S19" s="14">
        <f t="shared" si="5"/>
        <v>8009</v>
      </c>
      <c r="T19" s="12">
        <v>3620</v>
      </c>
      <c r="U19" s="13">
        <v>4470</v>
      </c>
      <c r="V19" s="14">
        <f t="shared" si="6"/>
        <v>8090</v>
      </c>
      <c r="W19" s="12">
        <f t="shared" si="7"/>
        <v>27455</v>
      </c>
      <c r="X19" s="13">
        <f t="shared" si="8"/>
        <v>34683</v>
      </c>
      <c r="Y19" s="14">
        <f t="shared" si="9"/>
        <v>62138</v>
      </c>
    </row>
    <row r="20" spans="1:25" ht="18" customHeight="1">
      <c r="A20" s="11" t="s">
        <v>103</v>
      </c>
      <c r="B20" s="12">
        <v>926</v>
      </c>
      <c r="C20" s="13">
        <v>1330</v>
      </c>
      <c r="D20" s="14">
        <f t="shared" si="0"/>
        <v>2256</v>
      </c>
      <c r="E20" s="12">
        <v>3545</v>
      </c>
      <c r="F20" s="13">
        <v>5212</v>
      </c>
      <c r="G20" s="14">
        <f t="shared" si="1"/>
        <v>8757</v>
      </c>
      <c r="H20" s="12">
        <v>2634</v>
      </c>
      <c r="I20" s="13">
        <v>3690</v>
      </c>
      <c r="J20" s="14">
        <f t="shared" si="2"/>
        <v>6324</v>
      </c>
      <c r="K20" s="12">
        <v>2104</v>
      </c>
      <c r="L20" s="13">
        <v>2239</v>
      </c>
      <c r="M20" s="14">
        <f t="shared" si="3"/>
        <v>4343</v>
      </c>
      <c r="N20" s="12">
        <v>1961</v>
      </c>
      <c r="O20" s="13">
        <v>2560</v>
      </c>
      <c r="P20" s="14">
        <f t="shared" si="4"/>
        <v>4521</v>
      </c>
      <c r="Q20" s="12">
        <v>1756</v>
      </c>
      <c r="R20" s="13">
        <v>2480</v>
      </c>
      <c r="S20" s="14">
        <f t="shared" si="5"/>
        <v>4236</v>
      </c>
      <c r="T20" s="12">
        <v>2020</v>
      </c>
      <c r="U20" s="13">
        <v>2678</v>
      </c>
      <c r="V20" s="14">
        <f t="shared" si="6"/>
        <v>4698</v>
      </c>
      <c r="W20" s="12">
        <f t="shared" si="7"/>
        <v>14946</v>
      </c>
      <c r="X20" s="13">
        <f t="shared" si="8"/>
        <v>20189</v>
      </c>
      <c r="Y20" s="14">
        <f t="shared" si="9"/>
        <v>35135</v>
      </c>
    </row>
    <row r="21" spans="1:25" ht="18" customHeight="1">
      <c r="A21" s="7" t="s">
        <v>104</v>
      </c>
      <c r="B21" s="32">
        <v>798</v>
      </c>
      <c r="C21" s="15">
        <v>1178</v>
      </c>
      <c r="D21" s="9">
        <f t="shared" si="0"/>
        <v>1976</v>
      </c>
      <c r="E21" s="1">
        <v>2713</v>
      </c>
      <c r="F21" s="15">
        <v>4227</v>
      </c>
      <c r="G21" s="9">
        <f t="shared" si="1"/>
        <v>6940</v>
      </c>
      <c r="H21" s="1">
        <v>2273</v>
      </c>
      <c r="I21" s="15">
        <v>3161</v>
      </c>
      <c r="J21" s="9">
        <f t="shared" si="2"/>
        <v>5434</v>
      </c>
      <c r="K21" s="32">
        <v>1699</v>
      </c>
      <c r="L21" s="15">
        <v>1966</v>
      </c>
      <c r="M21" s="9">
        <f t="shared" si="3"/>
        <v>3665</v>
      </c>
      <c r="N21" s="1">
        <v>1705</v>
      </c>
      <c r="O21" s="15">
        <v>2146</v>
      </c>
      <c r="P21" s="9">
        <f t="shared" si="4"/>
        <v>3851</v>
      </c>
      <c r="Q21" s="1">
        <v>1207</v>
      </c>
      <c r="R21" s="15">
        <v>1890</v>
      </c>
      <c r="S21" s="9">
        <f t="shared" si="5"/>
        <v>3097</v>
      </c>
      <c r="T21" s="32">
        <v>1470</v>
      </c>
      <c r="U21" s="15">
        <v>2061</v>
      </c>
      <c r="V21" s="9">
        <f t="shared" si="6"/>
        <v>3531</v>
      </c>
      <c r="W21" s="1">
        <f t="shared" si="7"/>
        <v>11865</v>
      </c>
      <c r="X21" s="15">
        <f t="shared" si="8"/>
        <v>16629</v>
      </c>
      <c r="Y21" s="9">
        <f t="shared" si="9"/>
        <v>28494</v>
      </c>
    </row>
    <row r="22" spans="1:28" s="24" customFormat="1" ht="18" customHeight="1">
      <c r="A22" s="40" t="s">
        <v>18</v>
      </c>
      <c r="B22" s="38">
        <f>SUM(B4:B21)</f>
        <v>251116</v>
      </c>
      <c r="C22" s="28">
        <f>SUM(C4:C21)</f>
        <v>246401</v>
      </c>
      <c r="D22" s="21">
        <f t="shared" si="0"/>
        <v>497517</v>
      </c>
      <c r="E22" s="20">
        <f>SUM(E4:E21)</f>
        <v>878844</v>
      </c>
      <c r="F22" s="28">
        <f>SUM(F4:F21)</f>
        <v>883475</v>
      </c>
      <c r="G22" s="21">
        <f t="shared" si="1"/>
        <v>1762319</v>
      </c>
      <c r="H22" s="20">
        <f>SUM(H4:H21)</f>
        <v>769088</v>
      </c>
      <c r="I22" s="28">
        <f>SUM(I4:I21)</f>
        <v>761948</v>
      </c>
      <c r="J22" s="21">
        <f t="shared" si="2"/>
        <v>1531036</v>
      </c>
      <c r="K22" s="38">
        <f>SUM(K4:K21)</f>
        <v>321985</v>
      </c>
      <c r="L22" s="28">
        <f>SUM(L4:L21)</f>
        <v>311969</v>
      </c>
      <c r="M22" s="21">
        <f t="shared" si="3"/>
        <v>633954</v>
      </c>
      <c r="N22" s="20">
        <f>SUM(N4:N21)</f>
        <v>456713</v>
      </c>
      <c r="O22" s="28">
        <f>SUM(O4:O21)</f>
        <v>450462</v>
      </c>
      <c r="P22" s="21">
        <f t="shared" si="4"/>
        <v>907175</v>
      </c>
      <c r="Q22" s="20">
        <f>SUM(Q4:Q21)</f>
        <v>493232</v>
      </c>
      <c r="R22" s="28">
        <f>SUM(R4:R21)</f>
        <v>494602</v>
      </c>
      <c r="S22" s="21">
        <f t="shared" si="5"/>
        <v>987834</v>
      </c>
      <c r="T22" s="38">
        <f>SUM(T4:T21)</f>
        <v>551511</v>
      </c>
      <c r="U22" s="28">
        <f>SUM(U4:U21)</f>
        <v>553169</v>
      </c>
      <c r="V22" s="28">
        <f t="shared" si="6"/>
        <v>1104680</v>
      </c>
      <c r="W22" s="20">
        <f t="shared" si="7"/>
        <v>3722489</v>
      </c>
      <c r="X22" s="28">
        <f t="shared" si="8"/>
        <v>3702026</v>
      </c>
      <c r="Y22" s="21">
        <f t="shared" si="9"/>
        <v>7424515</v>
      </c>
      <c r="AA22" s="47"/>
      <c r="AB22" s="47"/>
    </row>
  </sheetData>
  <printOptions horizontalCentered="1"/>
  <pageMargins left="0.984251968503937" right="0.3937007874015748" top="1.3779527559055118" bottom="0.7874015748031497" header="0.5118110236220472" footer="0.5118110236220472"/>
  <pageSetup horizontalDpi="300" verticalDpi="300" orientation="landscape" paperSize="9" r:id="rId1"/>
  <headerFooter alignWithMargins="0">
    <oddHeader>&amp;C&amp;"AngsanaUPC,Regular"&amp;14
เขต 6 (พ.ศ. 2545)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S22"/>
  <sheetViews>
    <sheetView workbookViewId="0" topLeftCell="A12">
      <selection activeCell="K16" sqref="K16"/>
    </sheetView>
  </sheetViews>
  <sheetFormatPr defaultColWidth="9.140625" defaultRowHeight="21.75" customHeight="1"/>
  <cols>
    <col min="1" max="1" width="14.421875" style="2" customWidth="1"/>
    <col min="2" max="19" width="10.00390625" style="17" customWidth="1"/>
    <col min="20" max="31" width="9.7109375" style="2" customWidth="1"/>
    <col min="32" max="16384" width="10.7109375" style="2" customWidth="1"/>
  </cols>
  <sheetData>
    <row r="1" spans="1:19" s="24" customFormat="1" ht="24.75" customHeight="1">
      <c r="A1" s="19" t="s">
        <v>94</v>
      </c>
      <c r="B1" s="44"/>
      <c r="C1" s="45" t="s">
        <v>68</v>
      </c>
      <c r="D1" s="46"/>
      <c r="E1" s="45"/>
      <c r="F1" s="45" t="s">
        <v>69</v>
      </c>
      <c r="G1" s="46"/>
      <c r="H1" s="45"/>
      <c r="I1" s="45" t="s">
        <v>70</v>
      </c>
      <c r="J1" s="46"/>
      <c r="K1" s="44"/>
      <c r="L1" s="45" t="s">
        <v>71</v>
      </c>
      <c r="M1" s="46"/>
      <c r="N1" s="45"/>
      <c r="O1" s="45" t="s">
        <v>72</v>
      </c>
      <c r="P1" s="46"/>
      <c r="Q1" s="45"/>
      <c r="R1" s="45" t="s">
        <v>18</v>
      </c>
      <c r="S1" s="46"/>
    </row>
    <row r="2" spans="1:19" s="24" customFormat="1" ht="21.75" customHeight="1">
      <c r="A2" s="37"/>
      <c r="B2" s="27" t="s">
        <v>16</v>
      </c>
      <c r="C2" s="28" t="s">
        <v>17</v>
      </c>
      <c r="D2" s="29" t="s">
        <v>18</v>
      </c>
      <c r="E2" s="27" t="s">
        <v>16</v>
      </c>
      <c r="F2" s="28" t="s">
        <v>17</v>
      </c>
      <c r="G2" s="29" t="s">
        <v>18</v>
      </c>
      <c r="H2" s="27" t="s">
        <v>16</v>
      </c>
      <c r="I2" s="28" t="s">
        <v>17</v>
      </c>
      <c r="J2" s="29" t="s">
        <v>18</v>
      </c>
      <c r="K2" s="38" t="s">
        <v>16</v>
      </c>
      <c r="L2" s="28" t="s">
        <v>17</v>
      </c>
      <c r="M2" s="21" t="s">
        <v>18</v>
      </c>
      <c r="N2" s="20" t="s">
        <v>16</v>
      </c>
      <c r="O2" s="28" t="s">
        <v>17</v>
      </c>
      <c r="P2" s="21" t="s">
        <v>18</v>
      </c>
      <c r="Q2" s="20" t="s">
        <v>16</v>
      </c>
      <c r="R2" s="28" t="s">
        <v>17</v>
      </c>
      <c r="S2" s="21" t="s">
        <v>18</v>
      </c>
    </row>
    <row r="3" spans="1:19" s="24" customFormat="1" ht="15" customHeight="1">
      <c r="A3" s="55"/>
      <c r="B3" s="23"/>
      <c r="C3" s="50"/>
      <c r="D3" s="51"/>
      <c r="E3" s="23"/>
      <c r="F3" s="50"/>
      <c r="G3" s="51"/>
      <c r="H3" s="23"/>
      <c r="I3" s="50"/>
      <c r="J3" s="51"/>
      <c r="K3" s="52"/>
      <c r="L3" s="50"/>
      <c r="M3" s="51"/>
      <c r="N3" s="23"/>
      <c r="O3" s="50"/>
      <c r="P3" s="51"/>
      <c r="Q3" s="23"/>
      <c r="R3" s="50"/>
      <c r="S3" s="51"/>
    </row>
    <row r="4" spans="1:19" ht="17.25" customHeight="1">
      <c r="A4" s="11" t="s">
        <v>0</v>
      </c>
      <c r="B4" s="12">
        <v>92450</v>
      </c>
      <c r="C4" s="13">
        <v>86890</v>
      </c>
      <c r="D4" s="14">
        <f aca="true" t="shared" si="0" ref="D4:D22">SUM(B4:C4)</f>
        <v>179340</v>
      </c>
      <c r="E4" s="12">
        <v>61081</v>
      </c>
      <c r="F4" s="13">
        <v>57250</v>
      </c>
      <c r="G4" s="14">
        <f aca="true" t="shared" si="1" ref="G4:G22">SUM(E4:F4)</f>
        <v>118331</v>
      </c>
      <c r="H4" s="12">
        <v>54195</v>
      </c>
      <c r="I4" s="13">
        <v>50563</v>
      </c>
      <c r="J4" s="14">
        <f aca="true" t="shared" si="2" ref="J4:J22">SUM(H4:I4)</f>
        <v>104758</v>
      </c>
      <c r="K4" s="31">
        <v>38832</v>
      </c>
      <c r="L4" s="13">
        <v>36950</v>
      </c>
      <c r="M4" s="14">
        <f aca="true" t="shared" si="3" ref="M4:M22">SUM(K4:L4)</f>
        <v>75782</v>
      </c>
      <c r="N4" s="12">
        <v>32226</v>
      </c>
      <c r="O4" s="13">
        <v>30377</v>
      </c>
      <c r="P4" s="14">
        <f aca="true" t="shared" si="4" ref="P4:P22">SUM(N4:O4)</f>
        <v>62603</v>
      </c>
      <c r="Q4" s="12">
        <f aca="true" t="shared" si="5" ref="Q4:Q22">B4+E4+H4+K4+N4</f>
        <v>278784</v>
      </c>
      <c r="R4" s="13">
        <f aca="true" t="shared" si="6" ref="R4:R22">C4+F4+I4+L4+O4</f>
        <v>262030</v>
      </c>
      <c r="S4" s="14">
        <f aca="true" t="shared" si="7" ref="S4:S22">SUM(Q4:R4)</f>
        <v>540814</v>
      </c>
    </row>
    <row r="5" spans="1:19" ht="17.25" customHeight="1">
      <c r="A5" s="11" t="s">
        <v>1</v>
      </c>
      <c r="B5" s="12">
        <v>104433</v>
      </c>
      <c r="C5" s="13">
        <v>98604</v>
      </c>
      <c r="D5" s="14">
        <f t="shared" si="0"/>
        <v>203037</v>
      </c>
      <c r="E5" s="12">
        <v>69079</v>
      </c>
      <c r="F5" s="13">
        <v>65004</v>
      </c>
      <c r="G5" s="14">
        <f t="shared" si="1"/>
        <v>134083</v>
      </c>
      <c r="H5" s="12">
        <v>62145</v>
      </c>
      <c r="I5" s="13">
        <v>57798</v>
      </c>
      <c r="J5" s="14">
        <f t="shared" si="2"/>
        <v>119943</v>
      </c>
      <c r="K5" s="31">
        <v>45857</v>
      </c>
      <c r="L5" s="13">
        <v>43270</v>
      </c>
      <c r="M5" s="14">
        <f t="shared" si="3"/>
        <v>89127</v>
      </c>
      <c r="N5" s="12">
        <v>38259</v>
      </c>
      <c r="O5" s="13">
        <v>36282</v>
      </c>
      <c r="P5" s="14">
        <f t="shared" si="4"/>
        <v>74541</v>
      </c>
      <c r="Q5" s="12">
        <f t="shared" si="5"/>
        <v>319773</v>
      </c>
      <c r="R5" s="13">
        <f t="shared" si="6"/>
        <v>300958</v>
      </c>
      <c r="S5" s="14">
        <f t="shared" si="7"/>
        <v>620731</v>
      </c>
    </row>
    <row r="6" spans="1:19" ht="17.25" customHeight="1">
      <c r="A6" s="11" t="s">
        <v>2</v>
      </c>
      <c r="B6" s="12">
        <v>100619</v>
      </c>
      <c r="C6" s="13">
        <v>94686</v>
      </c>
      <c r="D6" s="14">
        <f t="shared" si="0"/>
        <v>195305</v>
      </c>
      <c r="E6" s="12">
        <v>62330</v>
      </c>
      <c r="F6" s="13">
        <v>59173</v>
      </c>
      <c r="G6" s="14">
        <f t="shared" si="1"/>
        <v>121503</v>
      </c>
      <c r="H6" s="12">
        <v>57038</v>
      </c>
      <c r="I6" s="13">
        <v>54057</v>
      </c>
      <c r="J6" s="14">
        <f t="shared" si="2"/>
        <v>111095</v>
      </c>
      <c r="K6" s="31">
        <v>44611</v>
      </c>
      <c r="L6" s="13">
        <v>42103</v>
      </c>
      <c r="M6" s="14">
        <f t="shared" si="3"/>
        <v>86714</v>
      </c>
      <c r="N6" s="12">
        <v>37163</v>
      </c>
      <c r="O6" s="13">
        <v>35067</v>
      </c>
      <c r="P6" s="14">
        <f t="shared" si="4"/>
        <v>72230</v>
      </c>
      <c r="Q6" s="12">
        <f t="shared" si="5"/>
        <v>301761</v>
      </c>
      <c r="R6" s="13">
        <f t="shared" si="6"/>
        <v>285086</v>
      </c>
      <c r="S6" s="14">
        <f t="shared" si="7"/>
        <v>586847</v>
      </c>
    </row>
    <row r="7" spans="1:19" ht="17.25" customHeight="1">
      <c r="A7" s="11" t="s">
        <v>3</v>
      </c>
      <c r="B7" s="12">
        <v>105724</v>
      </c>
      <c r="C7" s="13">
        <v>102153</v>
      </c>
      <c r="D7" s="14">
        <f t="shared" si="0"/>
        <v>207877</v>
      </c>
      <c r="E7" s="12">
        <v>65833</v>
      </c>
      <c r="F7" s="13">
        <v>63672</v>
      </c>
      <c r="G7" s="14">
        <f t="shared" si="1"/>
        <v>129505</v>
      </c>
      <c r="H7" s="12">
        <v>62035</v>
      </c>
      <c r="I7" s="13">
        <v>58652</v>
      </c>
      <c r="J7" s="14">
        <f t="shared" si="2"/>
        <v>120687</v>
      </c>
      <c r="K7" s="31">
        <v>45834</v>
      </c>
      <c r="L7" s="13">
        <v>44179</v>
      </c>
      <c r="M7" s="14">
        <f t="shared" si="3"/>
        <v>90013</v>
      </c>
      <c r="N7" s="12">
        <v>36939</v>
      </c>
      <c r="O7" s="13">
        <v>35250</v>
      </c>
      <c r="P7" s="14">
        <f t="shared" si="4"/>
        <v>72189</v>
      </c>
      <c r="Q7" s="12">
        <f t="shared" si="5"/>
        <v>316365</v>
      </c>
      <c r="R7" s="13">
        <f t="shared" si="6"/>
        <v>303906</v>
      </c>
      <c r="S7" s="14">
        <f t="shared" si="7"/>
        <v>620271</v>
      </c>
    </row>
    <row r="8" spans="1:19" ht="17.25" customHeight="1">
      <c r="A8" s="11" t="s">
        <v>4</v>
      </c>
      <c r="B8" s="12">
        <v>120135</v>
      </c>
      <c r="C8" s="13">
        <v>118475</v>
      </c>
      <c r="D8" s="14">
        <f t="shared" si="0"/>
        <v>238610</v>
      </c>
      <c r="E8" s="12">
        <v>74171</v>
      </c>
      <c r="F8" s="13">
        <v>72983</v>
      </c>
      <c r="G8" s="14">
        <f t="shared" si="1"/>
        <v>147154</v>
      </c>
      <c r="H8" s="12">
        <v>65307</v>
      </c>
      <c r="I8" s="13">
        <v>64410</v>
      </c>
      <c r="J8" s="14">
        <f t="shared" si="2"/>
        <v>129717</v>
      </c>
      <c r="K8" s="31">
        <v>48433</v>
      </c>
      <c r="L8" s="13">
        <v>48806</v>
      </c>
      <c r="M8" s="14">
        <f t="shared" si="3"/>
        <v>97239</v>
      </c>
      <c r="N8" s="12">
        <v>42553</v>
      </c>
      <c r="O8" s="13">
        <v>42762</v>
      </c>
      <c r="P8" s="14">
        <f t="shared" si="4"/>
        <v>85315</v>
      </c>
      <c r="Q8" s="12">
        <f t="shared" si="5"/>
        <v>350599</v>
      </c>
      <c r="R8" s="13">
        <f t="shared" si="6"/>
        <v>347436</v>
      </c>
      <c r="S8" s="14">
        <f t="shared" si="7"/>
        <v>698035</v>
      </c>
    </row>
    <row r="9" spans="1:19" ht="17.25" customHeight="1">
      <c r="A9" s="11" t="s">
        <v>5</v>
      </c>
      <c r="B9" s="12">
        <v>125100</v>
      </c>
      <c r="C9" s="13">
        <v>123586</v>
      </c>
      <c r="D9" s="14">
        <f t="shared" si="0"/>
        <v>248686</v>
      </c>
      <c r="E9" s="12">
        <v>80115</v>
      </c>
      <c r="F9" s="13">
        <v>77337</v>
      </c>
      <c r="G9" s="14">
        <f t="shared" si="1"/>
        <v>157452</v>
      </c>
      <c r="H9" s="12">
        <v>69183</v>
      </c>
      <c r="I9" s="13">
        <v>65986</v>
      </c>
      <c r="J9" s="14">
        <f t="shared" si="2"/>
        <v>135169</v>
      </c>
      <c r="K9" s="31">
        <v>53425</v>
      </c>
      <c r="L9" s="13">
        <v>52202</v>
      </c>
      <c r="M9" s="14">
        <f t="shared" si="3"/>
        <v>105627</v>
      </c>
      <c r="N9" s="12">
        <v>48400</v>
      </c>
      <c r="O9" s="13">
        <v>46574</v>
      </c>
      <c r="P9" s="14">
        <f t="shared" si="4"/>
        <v>94974</v>
      </c>
      <c r="Q9" s="12">
        <f t="shared" si="5"/>
        <v>376223</v>
      </c>
      <c r="R9" s="13">
        <f t="shared" si="6"/>
        <v>365685</v>
      </c>
      <c r="S9" s="14">
        <f t="shared" si="7"/>
        <v>741908</v>
      </c>
    </row>
    <row r="10" spans="1:19" ht="17.25" customHeight="1">
      <c r="A10" s="11" t="s">
        <v>6</v>
      </c>
      <c r="B10" s="12">
        <v>125133</v>
      </c>
      <c r="C10" s="13">
        <v>124920</v>
      </c>
      <c r="D10" s="14">
        <f t="shared" si="0"/>
        <v>250053</v>
      </c>
      <c r="E10" s="12">
        <v>75794</v>
      </c>
      <c r="F10" s="13">
        <v>74479</v>
      </c>
      <c r="G10" s="14">
        <f t="shared" si="1"/>
        <v>150273</v>
      </c>
      <c r="H10" s="12">
        <v>66345</v>
      </c>
      <c r="I10" s="13">
        <v>64027</v>
      </c>
      <c r="J10" s="14">
        <f t="shared" si="2"/>
        <v>130372</v>
      </c>
      <c r="K10" s="31">
        <v>57057</v>
      </c>
      <c r="L10" s="13">
        <v>56391</v>
      </c>
      <c r="M10" s="14">
        <f t="shared" si="3"/>
        <v>113448</v>
      </c>
      <c r="N10" s="12">
        <v>49757</v>
      </c>
      <c r="O10" s="13">
        <v>49509</v>
      </c>
      <c r="P10" s="14">
        <f t="shared" si="4"/>
        <v>99266</v>
      </c>
      <c r="Q10" s="12">
        <f t="shared" si="5"/>
        <v>374086</v>
      </c>
      <c r="R10" s="13">
        <f t="shared" si="6"/>
        <v>369326</v>
      </c>
      <c r="S10" s="14">
        <f t="shared" si="7"/>
        <v>743412</v>
      </c>
    </row>
    <row r="11" spans="1:19" ht="17.25" customHeight="1">
      <c r="A11" s="11" t="s">
        <v>7</v>
      </c>
      <c r="B11" s="12">
        <v>112475</v>
      </c>
      <c r="C11" s="13">
        <v>115454</v>
      </c>
      <c r="D11" s="14">
        <f t="shared" si="0"/>
        <v>227929</v>
      </c>
      <c r="E11" s="12">
        <v>63413</v>
      </c>
      <c r="F11" s="13">
        <v>63220</v>
      </c>
      <c r="G11" s="14">
        <f t="shared" si="1"/>
        <v>126633</v>
      </c>
      <c r="H11" s="12">
        <v>57013</v>
      </c>
      <c r="I11" s="13">
        <v>56809</v>
      </c>
      <c r="J11" s="14">
        <f t="shared" si="2"/>
        <v>113822</v>
      </c>
      <c r="K11" s="31">
        <v>50910</v>
      </c>
      <c r="L11" s="13">
        <v>50091</v>
      </c>
      <c r="M11" s="14">
        <f t="shared" si="3"/>
        <v>101001</v>
      </c>
      <c r="N11" s="12">
        <v>42257</v>
      </c>
      <c r="O11" s="13">
        <v>41270</v>
      </c>
      <c r="P11" s="14">
        <f t="shared" si="4"/>
        <v>83527</v>
      </c>
      <c r="Q11" s="12">
        <f t="shared" si="5"/>
        <v>326068</v>
      </c>
      <c r="R11" s="13">
        <f t="shared" si="6"/>
        <v>326844</v>
      </c>
      <c r="S11" s="14">
        <f t="shared" si="7"/>
        <v>652912</v>
      </c>
    </row>
    <row r="12" spans="1:19" ht="17.25" customHeight="1">
      <c r="A12" s="11" t="s">
        <v>8</v>
      </c>
      <c r="B12" s="12">
        <v>93659</v>
      </c>
      <c r="C12" s="13">
        <v>97190</v>
      </c>
      <c r="D12" s="14">
        <f t="shared" si="0"/>
        <v>190849</v>
      </c>
      <c r="E12" s="12">
        <v>51190</v>
      </c>
      <c r="F12" s="13">
        <v>50972</v>
      </c>
      <c r="G12" s="14">
        <f t="shared" si="1"/>
        <v>102162</v>
      </c>
      <c r="H12" s="12">
        <v>47432</v>
      </c>
      <c r="I12" s="13">
        <v>47987</v>
      </c>
      <c r="J12" s="14">
        <f t="shared" si="2"/>
        <v>95419</v>
      </c>
      <c r="K12" s="31">
        <v>42817</v>
      </c>
      <c r="L12" s="13">
        <v>42834</v>
      </c>
      <c r="M12" s="14">
        <f t="shared" si="3"/>
        <v>85651</v>
      </c>
      <c r="N12" s="12">
        <v>34137</v>
      </c>
      <c r="O12" s="13">
        <v>34479</v>
      </c>
      <c r="P12" s="14">
        <f t="shared" si="4"/>
        <v>68616</v>
      </c>
      <c r="Q12" s="12">
        <f t="shared" si="5"/>
        <v>269235</v>
      </c>
      <c r="R12" s="13">
        <f t="shared" si="6"/>
        <v>273462</v>
      </c>
      <c r="S12" s="14">
        <f t="shared" si="7"/>
        <v>542697</v>
      </c>
    </row>
    <row r="13" spans="1:19" ht="17.25" customHeight="1">
      <c r="A13" s="11" t="s">
        <v>9</v>
      </c>
      <c r="B13" s="12">
        <v>75375</v>
      </c>
      <c r="C13" s="13">
        <v>79693</v>
      </c>
      <c r="D13" s="14">
        <f t="shared" si="0"/>
        <v>155068</v>
      </c>
      <c r="E13" s="12">
        <v>41074</v>
      </c>
      <c r="F13" s="13">
        <v>42720</v>
      </c>
      <c r="G13" s="14">
        <f t="shared" si="1"/>
        <v>83794</v>
      </c>
      <c r="H13" s="12">
        <v>38743</v>
      </c>
      <c r="I13" s="13">
        <v>40375</v>
      </c>
      <c r="J13" s="14">
        <f t="shared" si="2"/>
        <v>79118</v>
      </c>
      <c r="K13" s="31">
        <v>35969</v>
      </c>
      <c r="L13" s="13">
        <v>36670</v>
      </c>
      <c r="M13" s="14">
        <f t="shared" si="3"/>
        <v>72639</v>
      </c>
      <c r="N13" s="12">
        <v>28713</v>
      </c>
      <c r="O13" s="13">
        <v>29552</v>
      </c>
      <c r="P13" s="14">
        <f t="shared" si="4"/>
        <v>58265</v>
      </c>
      <c r="Q13" s="12">
        <f t="shared" si="5"/>
        <v>219874</v>
      </c>
      <c r="R13" s="13">
        <f t="shared" si="6"/>
        <v>229010</v>
      </c>
      <c r="S13" s="14">
        <f t="shared" si="7"/>
        <v>448884</v>
      </c>
    </row>
    <row r="14" spans="1:19" ht="17.25" customHeight="1">
      <c r="A14" s="11" t="s">
        <v>10</v>
      </c>
      <c r="B14" s="12">
        <v>58425</v>
      </c>
      <c r="C14" s="13">
        <v>62324</v>
      </c>
      <c r="D14" s="14">
        <f t="shared" si="0"/>
        <v>120749</v>
      </c>
      <c r="E14" s="12">
        <v>32595</v>
      </c>
      <c r="F14" s="13">
        <v>34369</v>
      </c>
      <c r="G14" s="14">
        <f t="shared" si="1"/>
        <v>66964</v>
      </c>
      <c r="H14" s="12">
        <v>31586</v>
      </c>
      <c r="I14" s="13">
        <v>33558</v>
      </c>
      <c r="J14" s="14">
        <f t="shared" si="2"/>
        <v>65144</v>
      </c>
      <c r="K14" s="31">
        <v>28866</v>
      </c>
      <c r="L14" s="13">
        <v>29760</v>
      </c>
      <c r="M14" s="14">
        <f t="shared" si="3"/>
        <v>58626</v>
      </c>
      <c r="N14" s="12">
        <v>24416</v>
      </c>
      <c r="O14" s="13">
        <v>25790</v>
      </c>
      <c r="P14" s="14">
        <f t="shared" si="4"/>
        <v>50206</v>
      </c>
      <c r="Q14" s="12">
        <f t="shared" si="5"/>
        <v>175888</v>
      </c>
      <c r="R14" s="13">
        <f t="shared" si="6"/>
        <v>185801</v>
      </c>
      <c r="S14" s="14">
        <f t="shared" si="7"/>
        <v>361689</v>
      </c>
    </row>
    <row r="15" spans="1:19" ht="17.25" customHeight="1">
      <c r="A15" s="11" t="s">
        <v>11</v>
      </c>
      <c r="B15" s="12">
        <v>43074</v>
      </c>
      <c r="C15" s="13">
        <v>46008</v>
      </c>
      <c r="D15" s="14">
        <f t="shared" si="0"/>
        <v>89082</v>
      </c>
      <c r="E15" s="12">
        <v>24419</v>
      </c>
      <c r="F15" s="13">
        <v>26282</v>
      </c>
      <c r="G15" s="14">
        <f t="shared" si="1"/>
        <v>50701</v>
      </c>
      <c r="H15" s="12">
        <v>23549</v>
      </c>
      <c r="I15" s="13">
        <v>25984</v>
      </c>
      <c r="J15" s="14">
        <f t="shared" si="2"/>
        <v>49533</v>
      </c>
      <c r="K15" s="31">
        <v>20894</v>
      </c>
      <c r="L15" s="13">
        <v>22249</v>
      </c>
      <c r="M15" s="14">
        <f t="shared" si="3"/>
        <v>43143</v>
      </c>
      <c r="N15" s="12">
        <v>18658</v>
      </c>
      <c r="O15" s="13">
        <v>20082</v>
      </c>
      <c r="P15" s="14">
        <f t="shared" si="4"/>
        <v>38740</v>
      </c>
      <c r="Q15" s="12">
        <f t="shared" si="5"/>
        <v>130594</v>
      </c>
      <c r="R15" s="13">
        <f t="shared" si="6"/>
        <v>140605</v>
      </c>
      <c r="S15" s="14">
        <f t="shared" si="7"/>
        <v>271199</v>
      </c>
    </row>
    <row r="16" spans="1:19" ht="17.25" customHeight="1">
      <c r="A16" s="11" t="s">
        <v>12</v>
      </c>
      <c r="B16" s="12">
        <v>41580</v>
      </c>
      <c r="C16" s="13">
        <v>45939</v>
      </c>
      <c r="D16" s="14">
        <f t="shared" si="0"/>
        <v>87519</v>
      </c>
      <c r="E16" s="12">
        <v>23907</v>
      </c>
      <c r="F16" s="13">
        <v>26955</v>
      </c>
      <c r="G16" s="14">
        <f t="shared" si="1"/>
        <v>50862</v>
      </c>
      <c r="H16" s="12">
        <v>21679</v>
      </c>
      <c r="I16" s="13">
        <v>24877</v>
      </c>
      <c r="J16" s="14">
        <f t="shared" si="2"/>
        <v>46556</v>
      </c>
      <c r="K16" s="31">
        <v>18249</v>
      </c>
      <c r="L16" s="13">
        <v>20095</v>
      </c>
      <c r="M16" s="14">
        <f t="shared" si="3"/>
        <v>38344</v>
      </c>
      <c r="N16" s="12">
        <v>13843</v>
      </c>
      <c r="O16" s="13">
        <v>16182</v>
      </c>
      <c r="P16" s="14">
        <f t="shared" si="4"/>
        <v>30025</v>
      </c>
      <c r="Q16" s="12">
        <f t="shared" si="5"/>
        <v>119258</v>
      </c>
      <c r="R16" s="13">
        <f t="shared" si="6"/>
        <v>134048</v>
      </c>
      <c r="S16" s="14">
        <f t="shared" si="7"/>
        <v>253306</v>
      </c>
    </row>
    <row r="17" spans="1:19" ht="17.25" customHeight="1">
      <c r="A17" s="11" t="s">
        <v>13</v>
      </c>
      <c r="B17" s="12">
        <v>33024</v>
      </c>
      <c r="C17" s="13">
        <v>38145</v>
      </c>
      <c r="D17" s="14">
        <f t="shared" si="0"/>
        <v>71169</v>
      </c>
      <c r="E17" s="12">
        <v>18331</v>
      </c>
      <c r="F17" s="13">
        <v>22128</v>
      </c>
      <c r="G17" s="14">
        <f t="shared" si="1"/>
        <v>40459</v>
      </c>
      <c r="H17" s="12">
        <v>17275</v>
      </c>
      <c r="I17" s="13">
        <v>20285</v>
      </c>
      <c r="J17" s="14">
        <f t="shared" si="2"/>
        <v>37560</v>
      </c>
      <c r="K17" s="31">
        <v>13916</v>
      </c>
      <c r="L17" s="13">
        <v>16405</v>
      </c>
      <c r="M17" s="14">
        <f t="shared" si="3"/>
        <v>30321</v>
      </c>
      <c r="N17" s="12">
        <v>9495</v>
      </c>
      <c r="O17" s="13">
        <v>12410</v>
      </c>
      <c r="P17" s="14">
        <f t="shared" si="4"/>
        <v>21905</v>
      </c>
      <c r="Q17" s="12">
        <f t="shared" si="5"/>
        <v>92041</v>
      </c>
      <c r="R17" s="13">
        <f t="shared" si="6"/>
        <v>109373</v>
      </c>
      <c r="S17" s="14">
        <f t="shared" si="7"/>
        <v>201414</v>
      </c>
    </row>
    <row r="18" spans="1:19" ht="17.25" customHeight="1">
      <c r="A18" s="11" t="s">
        <v>14</v>
      </c>
      <c r="B18" s="12">
        <v>21588</v>
      </c>
      <c r="C18" s="13">
        <v>27106</v>
      </c>
      <c r="D18" s="14">
        <f t="shared" si="0"/>
        <v>48694</v>
      </c>
      <c r="E18" s="12">
        <v>12091</v>
      </c>
      <c r="F18" s="13">
        <v>15029</v>
      </c>
      <c r="G18" s="14">
        <f t="shared" si="1"/>
        <v>27120</v>
      </c>
      <c r="H18" s="12">
        <v>11343</v>
      </c>
      <c r="I18" s="13">
        <v>13899</v>
      </c>
      <c r="J18" s="14">
        <f t="shared" si="2"/>
        <v>25242</v>
      </c>
      <c r="K18" s="31">
        <v>9442</v>
      </c>
      <c r="L18" s="13">
        <v>11671</v>
      </c>
      <c r="M18" s="14">
        <f t="shared" si="3"/>
        <v>21113</v>
      </c>
      <c r="N18" s="12">
        <v>6112</v>
      </c>
      <c r="O18" s="13">
        <v>8281</v>
      </c>
      <c r="P18" s="14">
        <f t="shared" si="4"/>
        <v>14393</v>
      </c>
      <c r="Q18" s="12">
        <f t="shared" si="5"/>
        <v>60576</v>
      </c>
      <c r="R18" s="13">
        <f t="shared" si="6"/>
        <v>75986</v>
      </c>
      <c r="S18" s="14">
        <f t="shared" si="7"/>
        <v>136562</v>
      </c>
    </row>
    <row r="19" spans="1:19" ht="17.25" customHeight="1">
      <c r="A19" s="11" t="s">
        <v>102</v>
      </c>
      <c r="B19" s="12">
        <v>12707</v>
      </c>
      <c r="C19" s="13">
        <v>17531</v>
      </c>
      <c r="D19" s="14">
        <f t="shared" si="0"/>
        <v>30238</v>
      </c>
      <c r="E19" s="12">
        <v>6727</v>
      </c>
      <c r="F19" s="13">
        <v>9066</v>
      </c>
      <c r="G19" s="14">
        <f t="shared" si="1"/>
        <v>15793</v>
      </c>
      <c r="H19" s="12">
        <v>6661</v>
      </c>
      <c r="I19" s="13">
        <v>8762</v>
      </c>
      <c r="J19" s="14">
        <f t="shared" si="2"/>
        <v>15423</v>
      </c>
      <c r="K19" s="31">
        <v>5066</v>
      </c>
      <c r="L19" s="13">
        <v>7079</v>
      </c>
      <c r="M19" s="14">
        <f t="shared" si="3"/>
        <v>12145</v>
      </c>
      <c r="N19" s="12">
        <v>3057</v>
      </c>
      <c r="O19" s="13">
        <v>4572</v>
      </c>
      <c r="P19" s="14">
        <f t="shared" si="4"/>
        <v>7629</v>
      </c>
      <c r="Q19" s="12">
        <f t="shared" si="5"/>
        <v>34218</v>
      </c>
      <c r="R19" s="13">
        <f t="shared" si="6"/>
        <v>47010</v>
      </c>
      <c r="S19" s="14">
        <f t="shared" si="7"/>
        <v>81228</v>
      </c>
    </row>
    <row r="20" spans="1:19" ht="17.25" customHeight="1">
      <c r="A20" s="11" t="s">
        <v>103</v>
      </c>
      <c r="B20" s="12">
        <v>6354</v>
      </c>
      <c r="C20" s="13">
        <v>9892</v>
      </c>
      <c r="D20" s="14">
        <f t="shared" si="0"/>
        <v>16246</v>
      </c>
      <c r="E20" s="12">
        <v>3557</v>
      </c>
      <c r="F20" s="13">
        <v>5185</v>
      </c>
      <c r="G20" s="14">
        <f t="shared" si="1"/>
        <v>8742</v>
      </c>
      <c r="H20" s="12">
        <v>3546</v>
      </c>
      <c r="I20" s="13">
        <v>4871</v>
      </c>
      <c r="J20" s="14">
        <f t="shared" si="2"/>
        <v>8417</v>
      </c>
      <c r="K20" s="31">
        <v>2677</v>
      </c>
      <c r="L20" s="13">
        <v>4120</v>
      </c>
      <c r="M20" s="14">
        <f t="shared" si="3"/>
        <v>6797</v>
      </c>
      <c r="N20" s="12">
        <v>1551</v>
      </c>
      <c r="O20" s="13">
        <v>2534</v>
      </c>
      <c r="P20" s="14">
        <f t="shared" si="4"/>
        <v>4085</v>
      </c>
      <c r="Q20" s="12">
        <f t="shared" si="5"/>
        <v>17685</v>
      </c>
      <c r="R20" s="13">
        <f t="shared" si="6"/>
        <v>26602</v>
      </c>
      <c r="S20" s="14">
        <f t="shared" si="7"/>
        <v>44287</v>
      </c>
    </row>
    <row r="21" spans="1:19" ht="17.25" customHeight="1">
      <c r="A21" s="7" t="s">
        <v>104</v>
      </c>
      <c r="B21" s="1">
        <v>4892</v>
      </c>
      <c r="C21" s="15">
        <v>8122</v>
      </c>
      <c r="D21" s="9">
        <f t="shared" si="0"/>
        <v>13014</v>
      </c>
      <c r="E21" s="1">
        <v>3304</v>
      </c>
      <c r="F21" s="15">
        <v>4992</v>
      </c>
      <c r="G21" s="9">
        <f t="shared" si="1"/>
        <v>8296</v>
      </c>
      <c r="H21" s="1">
        <v>3311</v>
      </c>
      <c r="I21" s="15">
        <v>4517</v>
      </c>
      <c r="J21" s="9">
        <f t="shared" si="2"/>
        <v>7828</v>
      </c>
      <c r="K21" s="32">
        <v>2172</v>
      </c>
      <c r="L21" s="15">
        <v>3809</v>
      </c>
      <c r="M21" s="9">
        <f t="shared" si="3"/>
        <v>5981</v>
      </c>
      <c r="N21" s="1">
        <v>1085</v>
      </c>
      <c r="O21" s="15">
        <v>1821</v>
      </c>
      <c r="P21" s="9">
        <f t="shared" si="4"/>
        <v>2906</v>
      </c>
      <c r="Q21" s="1">
        <f t="shared" si="5"/>
        <v>14764</v>
      </c>
      <c r="R21" s="15">
        <f t="shared" si="6"/>
        <v>23261</v>
      </c>
      <c r="S21" s="9">
        <f t="shared" si="7"/>
        <v>38025</v>
      </c>
    </row>
    <row r="22" spans="1:19" s="24" customFormat="1" ht="17.25" customHeight="1">
      <c r="A22" s="40" t="s">
        <v>18</v>
      </c>
      <c r="B22" s="20">
        <f>SUM(B4:B21)</f>
        <v>1276747</v>
      </c>
      <c r="C22" s="28">
        <f>SUM(C4:C21)</f>
        <v>1296718</v>
      </c>
      <c r="D22" s="21">
        <f t="shared" si="0"/>
        <v>2573465</v>
      </c>
      <c r="E22" s="20">
        <f>SUM(E4:E21)</f>
        <v>769011</v>
      </c>
      <c r="F22" s="28">
        <f>SUM(F4:F21)</f>
        <v>770816</v>
      </c>
      <c r="G22" s="21">
        <f t="shared" si="1"/>
        <v>1539827</v>
      </c>
      <c r="H22" s="20">
        <f>SUM(H4:H21)</f>
        <v>698386</v>
      </c>
      <c r="I22" s="28">
        <f>SUM(I4:I21)</f>
        <v>697417</v>
      </c>
      <c r="J22" s="21">
        <f t="shared" si="2"/>
        <v>1395803</v>
      </c>
      <c r="K22" s="38">
        <f>SUM(K4:K21)</f>
        <v>565027</v>
      </c>
      <c r="L22" s="28">
        <f>SUM(L4:L21)</f>
        <v>568684</v>
      </c>
      <c r="M22" s="21">
        <f t="shared" si="3"/>
        <v>1133711</v>
      </c>
      <c r="N22" s="20">
        <f>SUM(N4:N21)</f>
        <v>468621</v>
      </c>
      <c r="O22" s="28">
        <f>SUM(O4:O21)</f>
        <v>472794</v>
      </c>
      <c r="P22" s="21">
        <f t="shared" si="4"/>
        <v>941415</v>
      </c>
      <c r="Q22" s="20">
        <f t="shared" si="5"/>
        <v>3777792</v>
      </c>
      <c r="R22" s="28">
        <f t="shared" si="6"/>
        <v>3806429</v>
      </c>
      <c r="S22" s="21">
        <f t="shared" si="7"/>
        <v>7584221</v>
      </c>
    </row>
  </sheetData>
  <printOptions horizontalCentered="1"/>
  <pageMargins left="0.984251968503937" right="0.2755905511811024" top="1.3779527559055118" bottom="0.7874015748031497" header="0.5118110236220472" footer="0.5118110236220472"/>
  <pageSetup horizontalDpi="300" verticalDpi="300" orientation="landscape" paperSize="9" r:id="rId1"/>
  <headerFooter alignWithMargins="0">
    <oddHeader>&amp;C&amp;"AngsanaUPC,Regular"&amp;14
เขต 5 (พ.ศ. 2545)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Y23"/>
  <sheetViews>
    <sheetView workbookViewId="0" topLeftCell="A1">
      <selection activeCell="G10" sqref="G10"/>
    </sheetView>
  </sheetViews>
  <sheetFormatPr defaultColWidth="9.140625" defaultRowHeight="21.75" customHeight="1"/>
  <cols>
    <col min="1" max="1" width="14.421875" style="17" customWidth="1"/>
    <col min="2" max="25" width="10.00390625" style="17" customWidth="1"/>
    <col min="26" max="16384" width="10.7109375" style="2" customWidth="1"/>
  </cols>
  <sheetData>
    <row r="1" spans="1:25" s="24" customFormat="1" ht="24.75" customHeight="1">
      <c r="A1" s="19" t="s">
        <v>94</v>
      </c>
      <c r="B1" s="44"/>
      <c r="C1" s="45" t="s">
        <v>73</v>
      </c>
      <c r="D1" s="46"/>
      <c r="E1" s="45"/>
      <c r="F1" s="45" t="s">
        <v>74</v>
      </c>
      <c r="G1" s="46"/>
      <c r="H1" s="45"/>
      <c r="I1" s="45" t="s">
        <v>75</v>
      </c>
      <c r="J1" s="46"/>
      <c r="K1" s="44"/>
      <c r="L1" s="45" t="s">
        <v>76</v>
      </c>
      <c r="M1" s="46"/>
      <c r="N1" s="45"/>
      <c r="O1" s="45" t="s">
        <v>77</v>
      </c>
      <c r="P1" s="46"/>
      <c r="Q1" s="45"/>
      <c r="R1" s="45" t="s">
        <v>78</v>
      </c>
      <c r="S1" s="46"/>
      <c r="T1" s="44"/>
      <c r="U1" s="45" t="s">
        <v>79</v>
      </c>
      <c r="V1" s="46"/>
      <c r="W1" s="45"/>
      <c r="X1" s="45" t="s">
        <v>18</v>
      </c>
      <c r="Y1" s="46"/>
    </row>
    <row r="2" spans="1:25" s="24" customFormat="1" ht="21.75" customHeight="1">
      <c r="A2" s="26"/>
      <c r="B2" s="27" t="s">
        <v>16</v>
      </c>
      <c r="C2" s="28" t="s">
        <v>17</v>
      </c>
      <c r="D2" s="29" t="s">
        <v>18</v>
      </c>
      <c r="E2" s="27" t="s">
        <v>16</v>
      </c>
      <c r="F2" s="28" t="s">
        <v>17</v>
      </c>
      <c r="G2" s="29" t="s">
        <v>18</v>
      </c>
      <c r="H2" s="27" t="s">
        <v>16</v>
      </c>
      <c r="I2" s="28" t="s">
        <v>17</v>
      </c>
      <c r="J2" s="29" t="s">
        <v>18</v>
      </c>
      <c r="K2" s="27" t="s">
        <v>16</v>
      </c>
      <c r="L2" s="28" t="s">
        <v>17</v>
      </c>
      <c r="M2" s="29" t="s">
        <v>18</v>
      </c>
      <c r="N2" s="27" t="s">
        <v>16</v>
      </c>
      <c r="O2" s="28" t="s">
        <v>17</v>
      </c>
      <c r="P2" s="29" t="s">
        <v>18</v>
      </c>
      <c r="Q2" s="27" t="s">
        <v>16</v>
      </c>
      <c r="R2" s="28" t="s">
        <v>17</v>
      </c>
      <c r="S2" s="29" t="s">
        <v>18</v>
      </c>
      <c r="T2" s="27" t="s">
        <v>16</v>
      </c>
      <c r="U2" s="28" t="s">
        <v>17</v>
      </c>
      <c r="V2" s="29" t="s">
        <v>18</v>
      </c>
      <c r="W2" s="27" t="s">
        <v>16</v>
      </c>
      <c r="X2" s="28" t="s">
        <v>17</v>
      </c>
      <c r="Y2" s="29" t="s">
        <v>18</v>
      </c>
    </row>
    <row r="3" spans="1:25" s="24" customFormat="1" ht="15" customHeight="1">
      <c r="A3" s="49"/>
      <c r="B3" s="23"/>
      <c r="C3" s="50"/>
      <c r="D3" s="51"/>
      <c r="E3" s="23"/>
      <c r="F3" s="50"/>
      <c r="G3" s="51"/>
      <c r="H3" s="23"/>
      <c r="I3" s="50"/>
      <c r="J3" s="51"/>
      <c r="K3" s="23"/>
      <c r="L3" s="50"/>
      <c r="M3" s="51"/>
      <c r="N3" s="23"/>
      <c r="O3" s="50"/>
      <c r="P3" s="51"/>
      <c r="Q3" s="23"/>
      <c r="R3" s="50"/>
      <c r="S3" s="51"/>
      <c r="T3" s="23"/>
      <c r="U3" s="50"/>
      <c r="V3" s="51"/>
      <c r="W3" s="23"/>
      <c r="X3" s="50"/>
      <c r="Y3" s="51"/>
    </row>
    <row r="4" spans="1:25" ht="18" customHeight="1">
      <c r="A4" s="11" t="s">
        <v>0</v>
      </c>
      <c r="B4" s="12">
        <v>27876</v>
      </c>
      <c r="C4" s="13">
        <v>26019</v>
      </c>
      <c r="D4" s="14">
        <f aca="true" t="shared" si="0" ref="D4:D22">SUM(B4:C4)</f>
        <v>53895</v>
      </c>
      <c r="E4" s="12">
        <v>28916</v>
      </c>
      <c r="F4" s="13">
        <v>26504</v>
      </c>
      <c r="G4" s="14">
        <f aca="true" t="shared" si="1" ref="G4:G22">SUM(E4:F4)</f>
        <v>55420</v>
      </c>
      <c r="H4" s="12">
        <v>27024</v>
      </c>
      <c r="I4" s="13">
        <v>25217</v>
      </c>
      <c r="J4" s="14">
        <f aca="true" t="shared" si="2" ref="J4:J20">SUM(H4:I4)</f>
        <v>52241</v>
      </c>
      <c r="K4" s="12">
        <v>15875</v>
      </c>
      <c r="L4" s="13">
        <v>14758</v>
      </c>
      <c r="M4" s="14">
        <f aca="true" t="shared" si="3" ref="M4:M22">SUM(K4:L4)</f>
        <v>30633</v>
      </c>
      <c r="N4" s="12">
        <v>6142</v>
      </c>
      <c r="O4" s="13">
        <v>5848</v>
      </c>
      <c r="P4" s="14">
        <f aca="true" t="shared" si="4" ref="P4:P22">SUM(N4:O4)</f>
        <v>11990</v>
      </c>
      <c r="Q4" s="12">
        <v>14977</v>
      </c>
      <c r="R4" s="13">
        <v>14034</v>
      </c>
      <c r="S4" s="14">
        <f aca="true" t="shared" si="5" ref="S4:S22">SUM(Q4:R4)</f>
        <v>29011</v>
      </c>
      <c r="T4" s="12">
        <v>17335</v>
      </c>
      <c r="U4" s="13">
        <v>16072</v>
      </c>
      <c r="V4" s="14">
        <f aca="true" t="shared" si="6" ref="V4:V22">SUM(T4:U4)</f>
        <v>33407</v>
      </c>
      <c r="W4" s="12">
        <f aca="true" t="shared" si="7" ref="W4:W20">B4+E4+H4+K4+N4+Q4+T4</f>
        <v>138145</v>
      </c>
      <c r="X4" s="13">
        <f aca="true" t="shared" si="8" ref="X4:X22">C4+F4+I4+L4+O4+R4+U4</f>
        <v>128452</v>
      </c>
      <c r="Y4" s="14">
        <f aca="true" t="shared" si="9" ref="Y4:Y22">SUM(W4:X4)</f>
        <v>266597</v>
      </c>
    </row>
    <row r="5" spans="1:25" ht="18" customHeight="1">
      <c r="A5" s="11" t="s">
        <v>1</v>
      </c>
      <c r="B5" s="12">
        <v>32577</v>
      </c>
      <c r="C5" s="13">
        <v>30573</v>
      </c>
      <c r="D5" s="14">
        <f t="shared" si="0"/>
        <v>63150</v>
      </c>
      <c r="E5" s="12">
        <v>32868</v>
      </c>
      <c r="F5" s="13">
        <v>30380</v>
      </c>
      <c r="G5" s="14">
        <f t="shared" si="1"/>
        <v>63248</v>
      </c>
      <c r="H5" s="12">
        <v>32750</v>
      </c>
      <c r="I5" s="13">
        <v>30067</v>
      </c>
      <c r="J5" s="14">
        <f t="shared" si="2"/>
        <v>62817</v>
      </c>
      <c r="K5" s="12">
        <v>19173</v>
      </c>
      <c r="L5" s="13">
        <v>18019</v>
      </c>
      <c r="M5" s="14">
        <f t="shared" si="3"/>
        <v>37192</v>
      </c>
      <c r="N5" s="12">
        <v>7191</v>
      </c>
      <c r="O5" s="13">
        <v>6654</v>
      </c>
      <c r="P5" s="14">
        <f t="shared" si="4"/>
        <v>13845</v>
      </c>
      <c r="Q5" s="12">
        <v>17337</v>
      </c>
      <c r="R5" s="13">
        <v>16169</v>
      </c>
      <c r="S5" s="14">
        <f t="shared" si="5"/>
        <v>33506</v>
      </c>
      <c r="T5" s="12">
        <v>19575</v>
      </c>
      <c r="U5" s="13">
        <v>18223</v>
      </c>
      <c r="V5" s="14">
        <f t="shared" si="6"/>
        <v>37798</v>
      </c>
      <c r="W5" s="12">
        <f t="shared" si="7"/>
        <v>161471</v>
      </c>
      <c r="X5" s="13">
        <f t="shared" si="8"/>
        <v>150085</v>
      </c>
      <c r="Y5" s="14">
        <f t="shared" si="9"/>
        <v>311556</v>
      </c>
    </row>
    <row r="6" spans="1:25" ht="18" customHeight="1">
      <c r="A6" s="11" t="s">
        <v>2</v>
      </c>
      <c r="B6" s="12">
        <v>31556</v>
      </c>
      <c r="C6" s="13">
        <v>29140</v>
      </c>
      <c r="D6" s="14">
        <f t="shared" si="0"/>
        <v>60696</v>
      </c>
      <c r="E6" s="12">
        <v>33286</v>
      </c>
      <c r="F6" s="13">
        <v>30795</v>
      </c>
      <c r="G6" s="14">
        <f t="shared" si="1"/>
        <v>64081</v>
      </c>
      <c r="H6" s="12">
        <v>31284</v>
      </c>
      <c r="I6" s="13">
        <v>29049</v>
      </c>
      <c r="J6" s="14">
        <f t="shared" si="2"/>
        <v>60333</v>
      </c>
      <c r="K6" s="12">
        <v>17649</v>
      </c>
      <c r="L6" s="13">
        <v>17001</v>
      </c>
      <c r="M6" s="14">
        <f t="shared" si="3"/>
        <v>34650</v>
      </c>
      <c r="N6" s="12">
        <v>6995</v>
      </c>
      <c r="O6" s="13">
        <v>6591</v>
      </c>
      <c r="P6" s="14">
        <f t="shared" si="4"/>
        <v>13586</v>
      </c>
      <c r="Q6" s="12">
        <v>17550</v>
      </c>
      <c r="R6" s="13">
        <v>16299</v>
      </c>
      <c r="S6" s="14">
        <f t="shared" si="5"/>
        <v>33849</v>
      </c>
      <c r="T6" s="12">
        <v>19634</v>
      </c>
      <c r="U6" s="13">
        <v>17950</v>
      </c>
      <c r="V6" s="14">
        <f t="shared" si="6"/>
        <v>37584</v>
      </c>
      <c r="W6" s="12">
        <f t="shared" si="7"/>
        <v>157954</v>
      </c>
      <c r="X6" s="13">
        <f t="shared" si="8"/>
        <v>146825</v>
      </c>
      <c r="Y6" s="14">
        <f t="shared" si="9"/>
        <v>304779</v>
      </c>
    </row>
    <row r="7" spans="1:25" ht="18" customHeight="1">
      <c r="A7" s="11" t="s">
        <v>3</v>
      </c>
      <c r="B7" s="12">
        <v>32761</v>
      </c>
      <c r="C7" s="13">
        <v>31101</v>
      </c>
      <c r="D7" s="14">
        <f t="shared" si="0"/>
        <v>63862</v>
      </c>
      <c r="E7" s="12">
        <v>34879</v>
      </c>
      <c r="F7" s="13">
        <v>32180</v>
      </c>
      <c r="G7" s="14">
        <f t="shared" si="1"/>
        <v>67059</v>
      </c>
      <c r="H7" s="12">
        <v>33099</v>
      </c>
      <c r="I7" s="13">
        <v>31699</v>
      </c>
      <c r="J7" s="14">
        <f t="shared" si="2"/>
        <v>64798</v>
      </c>
      <c r="K7" s="12">
        <v>17545</v>
      </c>
      <c r="L7" s="13">
        <v>16888</v>
      </c>
      <c r="M7" s="14">
        <f t="shared" si="3"/>
        <v>34433</v>
      </c>
      <c r="N7" s="12">
        <v>7726</v>
      </c>
      <c r="O7" s="13">
        <v>7146</v>
      </c>
      <c r="P7" s="14">
        <f t="shared" si="4"/>
        <v>14872</v>
      </c>
      <c r="Q7" s="12">
        <v>18566</v>
      </c>
      <c r="R7" s="13">
        <v>17782</v>
      </c>
      <c r="S7" s="14">
        <f t="shared" si="5"/>
        <v>36348</v>
      </c>
      <c r="T7" s="12">
        <v>21368</v>
      </c>
      <c r="U7" s="13">
        <v>18702</v>
      </c>
      <c r="V7" s="14">
        <f t="shared" si="6"/>
        <v>40070</v>
      </c>
      <c r="W7" s="12">
        <f t="shared" si="7"/>
        <v>165944</v>
      </c>
      <c r="X7" s="13">
        <f t="shared" si="8"/>
        <v>155498</v>
      </c>
      <c r="Y7" s="14">
        <f t="shared" si="9"/>
        <v>321442</v>
      </c>
    </row>
    <row r="8" spans="1:25" ht="18" customHeight="1">
      <c r="A8" s="11" t="s">
        <v>4</v>
      </c>
      <c r="B8" s="12">
        <v>37255</v>
      </c>
      <c r="C8" s="13">
        <v>34470</v>
      </c>
      <c r="D8" s="14">
        <f t="shared" si="0"/>
        <v>71725</v>
      </c>
      <c r="E8" s="12">
        <v>39661</v>
      </c>
      <c r="F8" s="13">
        <v>34444</v>
      </c>
      <c r="G8" s="14">
        <f t="shared" si="1"/>
        <v>74105</v>
      </c>
      <c r="H8" s="12">
        <v>37353</v>
      </c>
      <c r="I8" s="13">
        <v>35478</v>
      </c>
      <c r="J8" s="14">
        <f t="shared" si="2"/>
        <v>72831</v>
      </c>
      <c r="K8" s="12">
        <v>19145</v>
      </c>
      <c r="L8" s="13">
        <v>18407</v>
      </c>
      <c r="M8" s="14">
        <f t="shared" si="3"/>
        <v>37552</v>
      </c>
      <c r="N8" s="12">
        <v>8752</v>
      </c>
      <c r="O8" s="13">
        <v>8395</v>
      </c>
      <c r="P8" s="14">
        <f t="shared" si="4"/>
        <v>17147</v>
      </c>
      <c r="Q8" s="12">
        <v>19914</v>
      </c>
      <c r="R8" s="13">
        <v>19170</v>
      </c>
      <c r="S8" s="14">
        <f t="shared" si="5"/>
        <v>39084</v>
      </c>
      <c r="T8" s="12">
        <v>26429</v>
      </c>
      <c r="U8" s="13">
        <v>20504</v>
      </c>
      <c r="V8" s="14">
        <f t="shared" si="6"/>
        <v>46933</v>
      </c>
      <c r="W8" s="12">
        <f t="shared" si="7"/>
        <v>188509</v>
      </c>
      <c r="X8" s="13">
        <f t="shared" si="8"/>
        <v>170868</v>
      </c>
      <c r="Y8" s="14">
        <f t="shared" si="9"/>
        <v>359377</v>
      </c>
    </row>
    <row r="9" spans="1:25" ht="18" customHeight="1">
      <c r="A9" s="11" t="s">
        <v>5</v>
      </c>
      <c r="B9" s="12">
        <v>37601</v>
      </c>
      <c r="C9" s="13">
        <v>35931</v>
      </c>
      <c r="D9" s="14">
        <f t="shared" si="0"/>
        <v>73532</v>
      </c>
      <c r="E9" s="12">
        <v>38473</v>
      </c>
      <c r="F9" s="13">
        <v>36108</v>
      </c>
      <c r="G9" s="14">
        <f t="shared" si="1"/>
        <v>74581</v>
      </c>
      <c r="H9" s="12">
        <v>35256</v>
      </c>
      <c r="I9" s="13">
        <v>35517</v>
      </c>
      <c r="J9" s="14">
        <f t="shared" si="2"/>
        <v>70773</v>
      </c>
      <c r="K9" s="12">
        <v>18710</v>
      </c>
      <c r="L9" s="13">
        <v>19231</v>
      </c>
      <c r="M9" s="14">
        <f t="shared" si="3"/>
        <v>37941</v>
      </c>
      <c r="N9" s="12">
        <v>8788</v>
      </c>
      <c r="O9" s="13">
        <v>8506</v>
      </c>
      <c r="P9" s="14">
        <f t="shared" si="4"/>
        <v>17294</v>
      </c>
      <c r="Q9" s="12">
        <v>20372</v>
      </c>
      <c r="R9" s="13">
        <v>20236</v>
      </c>
      <c r="S9" s="14">
        <f t="shared" si="5"/>
        <v>40608</v>
      </c>
      <c r="T9" s="12">
        <v>22727</v>
      </c>
      <c r="U9" s="13">
        <v>21081</v>
      </c>
      <c r="V9" s="14">
        <f t="shared" si="6"/>
        <v>43808</v>
      </c>
      <c r="W9" s="12">
        <f t="shared" si="7"/>
        <v>181927</v>
      </c>
      <c r="X9" s="13">
        <f t="shared" si="8"/>
        <v>176610</v>
      </c>
      <c r="Y9" s="14">
        <f t="shared" si="9"/>
        <v>358537</v>
      </c>
    </row>
    <row r="10" spans="1:25" ht="18" customHeight="1">
      <c r="A10" s="11" t="s">
        <v>6</v>
      </c>
      <c r="B10" s="12">
        <v>36664</v>
      </c>
      <c r="C10" s="13">
        <v>37884</v>
      </c>
      <c r="D10" s="14">
        <f t="shared" si="0"/>
        <v>74548</v>
      </c>
      <c r="E10" s="12">
        <v>36543</v>
      </c>
      <c r="F10" s="13">
        <v>35928</v>
      </c>
      <c r="G10" s="14">
        <f t="shared" si="1"/>
        <v>72471</v>
      </c>
      <c r="H10" s="12">
        <v>34759</v>
      </c>
      <c r="I10" s="13">
        <v>37593</v>
      </c>
      <c r="J10" s="14">
        <f t="shared" si="2"/>
        <v>72352</v>
      </c>
      <c r="K10" s="12">
        <v>19824</v>
      </c>
      <c r="L10" s="13">
        <v>21577</v>
      </c>
      <c r="M10" s="14">
        <f t="shared" si="3"/>
        <v>41401</v>
      </c>
      <c r="N10" s="12">
        <v>9044</v>
      </c>
      <c r="O10" s="13">
        <v>9254</v>
      </c>
      <c r="P10" s="14">
        <f t="shared" si="4"/>
        <v>18298</v>
      </c>
      <c r="Q10" s="12">
        <v>20826</v>
      </c>
      <c r="R10" s="13">
        <v>21875</v>
      </c>
      <c r="S10" s="14">
        <f t="shared" si="5"/>
        <v>42701</v>
      </c>
      <c r="T10" s="12">
        <v>22334</v>
      </c>
      <c r="U10" s="13">
        <v>22573</v>
      </c>
      <c r="V10" s="14">
        <f t="shared" si="6"/>
        <v>44907</v>
      </c>
      <c r="W10" s="12">
        <f t="shared" si="7"/>
        <v>179994</v>
      </c>
      <c r="X10" s="13">
        <f t="shared" si="8"/>
        <v>186684</v>
      </c>
      <c r="Y10" s="14">
        <f t="shared" si="9"/>
        <v>366678</v>
      </c>
    </row>
    <row r="11" spans="1:25" ht="18" customHeight="1">
      <c r="A11" s="11" t="s">
        <v>7</v>
      </c>
      <c r="B11" s="12">
        <v>35055</v>
      </c>
      <c r="C11" s="13">
        <v>37305</v>
      </c>
      <c r="D11" s="14">
        <f t="shared" si="0"/>
        <v>72360</v>
      </c>
      <c r="E11" s="12">
        <v>34014</v>
      </c>
      <c r="F11" s="13">
        <v>34725</v>
      </c>
      <c r="G11" s="14">
        <f t="shared" si="1"/>
        <v>68739</v>
      </c>
      <c r="H11" s="12">
        <v>35003</v>
      </c>
      <c r="I11" s="13">
        <v>38427</v>
      </c>
      <c r="J11" s="14">
        <f t="shared" si="2"/>
        <v>73430</v>
      </c>
      <c r="K11" s="12">
        <v>20124</v>
      </c>
      <c r="L11" s="13">
        <v>21816</v>
      </c>
      <c r="M11" s="14">
        <f t="shared" si="3"/>
        <v>41940</v>
      </c>
      <c r="N11" s="12">
        <v>8939</v>
      </c>
      <c r="O11" s="13">
        <v>9279</v>
      </c>
      <c r="P11" s="14">
        <f t="shared" si="4"/>
        <v>18218</v>
      </c>
      <c r="Q11" s="12">
        <v>19686</v>
      </c>
      <c r="R11" s="13">
        <v>21517</v>
      </c>
      <c r="S11" s="14">
        <f t="shared" si="5"/>
        <v>41203</v>
      </c>
      <c r="T11" s="12">
        <v>21200</v>
      </c>
      <c r="U11" s="13">
        <v>21846</v>
      </c>
      <c r="V11" s="14">
        <f t="shared" si="6"/>
        <v>43046</v>
      </c>
      <c r="W11" s="12">
        <f t="shared" si="7"/>
        <v>174021</v>
      </c>
      <c r="X11" s="13">
        <f t="shared" si="8"/>
        <v>184915</v>
      </c>
      <c r="Y11" s="14">
        <f t="shared" si="9"/>
        <v>358936</v>
      </c>
    </row>
    <row r="12" spans="1:25" ht="18" customHeight="1">
      <c r="A12" s="11" t="s">
        <v>8</v>
      </c>
      <c r="B12" s="12">
        <v>31169</v>
      </c>
      <c r="C12" s="13">
        <v>34115</v>
      </c>
      <c r="D12" s="14">
        <f t="shared" si="0"/>
        <v>65284</v>
      </c>
      <c r="E12" s="12">
        <v>30141</v>
      </c>
      <c r="F12" s="13">
        <v>30234</v>
      </c>
      <c r="G12" s="14">
        <f t="shared" si="1"/>
        <v>60375</v>
      </c>
      <c r="H12" s="12">
        <v>30580</v>
      </c>
      <c r="I12" s="13">
        <v>34205</v>
      </c>
      <c r="J12" s="14">
        <f t="shared" si="2"/>
        <v>64785</v>
      </c>
      <c r="K12" s="12">
        <v>17433</v>
      </c>
      <c r="L12" s="13">
        <v>18592</v>
      </c>
      <c r="M12" s="14">
        <f t="shared" si="3"/>
        <v>36025</v>
      </c>
      <c r="N12" s="12">
        <v>7757</v>
      </c>
      <c r="O12" s="13">
        <v>8237</v>
      </c>
      <c r="P12" s="14">
        <f t="shared" si="4"/>
        <v>15994</v>
      </c>
      <c r="Q12" s="12">
        <v>16993</v>
      </c>
      <c r="R12" s="13">
        <v>18737</v>
      </c>
      <c r="S12" s="14">
        <f t="shared" si="5"/>
        <v>35730</v>
      </c>
      <c r="T12" s="12">
        <v>18955</v>
      </c>
      <c r="U12" s="13">
        <v>19285</v>
      </c>
      <c r="V12" s="14">
        <f t="shared" si="6"/>
        <v>38240</v>
      </c>
      <c r="W12" s="12">
        <f t="shared" si="7"/>
        <v>153028</v>
      </c>
      <c r="X12" s="13">
        <f t="shared" si="8"/>
        <v>163405</v>
      </c>
      <c r="Y12" s="14">
        <f t="shared" si="9"/>
        <v>316433</v>
      </c>
    </row>
    <row r="13" spans="1:25" ht="18" customHeight="1">
      <c r="A13" s="11" t="s">
        <v>9</v>
      </c>
      <c r="B13" s="12">
        <v>25133</v>
      </c>
      <c r="C13" s="13">
        <v>27557</v>
      </c>
      <c r="D13" s="14">
        <f t="shared" si="0"/>
        <v>52690</v>
      </c>
      <c r="E13" s="12">
        <v>23415</v>
      </c>
      <c r="F13" s="13">
        <v>23805</v>
      </c>
      <c r="G13" s="14">
        <f t="shared" si="1"/>
        <v>47220</v>
      </c>
      <c r="H13" s="12">
        <v>24607</v>
      </c>
      <c r="I13" s="13">
        <v>28004</v>
      </c>
      <c r="J13" s="14">
        <f t="shared" si="2"/>
        <v>52611</v>
      </c>
      <c r="K13" s="12">
        <v>13815</v>
      </c>
      <c r="L13" s="13">
        <v>15145</v>
      </c>
      <c r="M13" s="14">
        <f t="shared" si="3"/>
        <v>28960</v>
      </c>
      <c r="N13" s="12">
        <v>6294</v>
      </c>
      <c r="O13" s="13">
        <v>7023</v>
      </c>
      <c r="P13" s="14">
        <f t="shared" si="4"/>
        <v>13317</v>
      </c>
      <c r="Q13" s="12">
        <v>13392</v>
      </c>
      <c r="R13" s="13">
        <v>15250</v>
      </c>
      <c r="S13" s="14">
        <f t="shared" si="5"/>
        <v>28642</v>
      </c>
      <c r="T13" s="12">
        <v>14751</v>
      </c>
      <c r="U13" s="13">
        <v>15763</v>
      </c>
      <c r="V13" s="14">
        <f t="shared" si="6"/>
        <v>30514</v>
      </c>
      <c r="W13" s="12">
        <f t="shared" si="7"/>
        <v>121407</v>
      </c>
      <c r="X13" s="13">
        <f t="shared" si="8"/>
        <v>132547</v>
      </c>
      <c r="Y13" s="14">
        <f t="shared" si="9"/>
        <v>253954</v>
      </c>
    </row>
    <row r="14" spans="1:25" ht="18" customHeight="1">
      <c r="A14" s="11" t="s">
        <v>10</v>
      </c>
      <c r="B14" s="12">
        <v>19068</v>
      </c>
      <c r="C14" s="13">
        <v>21085</v>
      </c>
      <c r="D14" s="14">
        <f t="shared" si="0"/>
        <v>40153</v>
      </c>
      <c r="E14" s="12">
        <v>17443</v>
      </c>
      <c r="F14" s="13">
        <v>17758</v>
      </c>
      <c r="G14" s="14">
        <f t="shared" si="1"/>
        <v>35201</v>
      </c>
      <c r="H14" s="12">
        <v>18273</v>
      </c>
      <c r="I14" s="13">
        <v>21051</v>
      </c>
      <c r="J14" s="14">
        <f t="shared" si="2"/>
        <v>39324</v>
      </c>
      <c r="K14" s="12">
        <v>10052</v>
      </c>
      <c r="L14" s="13">
        <v>11287</v>
      </c>
      <c r="M14" s="14">
        <f t="shared" si="3"/>
        <v>21339</v>
      </c>
      <c r="N14" s="12">
        <v>4864</v>
      </c>
      <c r="O14" s="13">
        <v>5633</v>
      </c>
      <c r="P14" s="14">
        <f t="shared" si="4"/>
        <v>10497</v>
      </c>
      <c r="Q14" s="12">
        <v>10366</v>
      </c>
      <c r="R14" s="13">
        <v>11685</v>
      </c>
      <c r="S14" s="14">
        <f t="shared" si="5"/>
        <v>22051</v>
      </c>
      <c r="T14" s="12">
        <v>10929</v>
      </c>
      <c r="U14" s="13">
        <v>11524</v>
      </c>
      <c r="V14" s="14">
        <f t="shared" si="6"/>
        <v>22453</v>
      </c>
      <c r="W14" s="12">
        <f t="shared" si="7"/>
        <v>90995</v>
      </c>
      <c r="X14" s="13">
        <f t="shared" si="8"/>
        <v>100023</v>
      </c>
      <c r="Y14" s="14">
        <f t="shared" si="9"/>
        <v>191018</v>
      </c>
    </row>
    <row r="15" spans="1:25" ht="18" customHeight="1">
      <c r="A15" s="11" t="s">
        <v>11</v>
      </c>
      <c r="B15" s="12">
        <v>13370</v>
      </c>
      <c r="C15" s="13">
        <v>15121</v>
      </c>
      <c r="D15" s="14">
        <f t="shared" si="0"/>
        <v>28491</v>
      </c>
      <c r="E15" s="12">
        <v>12162</v>
      </c>
      <c r="F15" s="13">
        <v>12354</v>
      </c>
      <c r="G15" s="14">
        <f t="shared" si="1"/>
        <v>24516</v>
      </c>
      <c r="H15" s="12">
        <v>12774</v>
      </c>
      <c r="I15" s="13">
        <v>14927</v>
      </c>
      <c r="J15" s="14">
        <f t="shared" si="2"/>
        <v>27701</v>
      </c>
      <c r="K15" s="12">
        <v>7038</v>
      </c>
      <c r="L15" s="13">
        <v>7887</v>
      </c>
      <c r="M15" s="14">
        <f t="shared" si="3"/>
        <v>14925</v>
      </c>
      <c r="N15" s="12">
        <v>3580</v>
      </c>
      <c r="O15" s="13">
        <v>4248</v>
      </c>
      <c r="P15" s="14">
        <f t="shared" si="4"/>
        <v>7828</v>
      </c>
      <c r="Q15" s="12">
        <v>7591</v>
      </c>
      <c r="R15" s="13">
        <v>8477</v>
      </c>
      <c r="S15" s="14">
        <f t="shared" si="5"/>
        <v>16068</v>
      </c>
      <c r="T15" s="12">
        <v>7662</v>
      </c>
      <c r="U15" s="13">
        <v>7762</v>
      </c>
      <c r="V15" s="14">
        <f t="shared" si="6"/>
        <v>15424</v>
      </c>
      <c r="W15" s="12">
        <f t="shared" si="7"/>
        <v>64177</v>
      </c>
      <c r="X15" s="13">
        <f t="shared" si="8"/>
        <v>70776</v>
      </c>
      <c r="Y15" s="14">
        <f t="shared" si="9"/>
        <v>134953</v>
      </c>
    </row>
    <row r="16" spans="1:25" ht="18" customHeight="1">
      <c r="A16" s="11" t="s">
        <v>12</v>
      </c>
      <c r="B16" s="12">
        <v>14923</v>
      </c>
      <c r="C16" s="13">
        <v>17365</v>
      </c>
      <c r="D16" s="14">
        <f t="shared" si="0"/>
        <v>32288</v>
      </c>
      <c r="E16" s="12">
        <v>14386</v>
      </c>
      <c r="F16" s="13">
        <v>15204</v>
      </c>
      <c r="G16" s="14">
        <f t="shared" si="1"/>
        <v>29590</v>
      </c>
      <c r="H16" s="12">
        <v>12060</v>
      </c>
      <c r="I16" s="13">
        <v>14264</v>
      </c>
      <c r="J16" s="14">
        <f t="shared" si="2"/>
        <v>26324</v>
      </c>
      <c r="K16" s="12">
        <v>6292</v>
      </c>
      <c r="L16" s="13">
        <v>7182</v>
      </c>
      <c r="M16" s="14">
        <f t="shared" si="3"/>
        <v>13474</v>
      </c>
      <c r="N16" s="12">
        <v>4121</v>
      </c>
      <c r="O16" s="13">
        <v>5045</v>
      </c>
      <c r="P16" s="14">
        <f t="shared" si="4"/>
        <v>9166</v>
      </c>
      <c r="Q16" s="12">
        <v>8381</v>
      </c>
      <c r="R16" s="13">
        <v>9970</v>
      </c>
      <c r="S16" s="14">
        <f t="shared" si="5"/>
        <v>18351</v>
      </c>
      <c r="T16" s="12">
        <v>7552</v>
      </c>
      <c r="U16" s="13">
        <v>7809</v>
      </c>
      <c r="V16" s="14">
        <f t="shared" si="6"/>
        <v>15361</v>
      </c>
      <c r="W16" s="12">
        <f t="shared" si="7"/>
        <v>67715</v>
      </c>
      <c r="X16" s="13">
        <f t="shared" si="8"/>
        <v>76839</v>
      </c>
      <c r="Y16" s="14">
        <f t="shared" si="9"/>
        <v>144554</v>
      </c>
    </row>
    <row r="17" spans="1:25" ht="18" customHeight="1">
      <c r="A17" s="11" t="s">
        <v>13</v>
      </c>
      <c r="B17" s="12">
        <v>12676</v>
      </c>
      <c r="C17" s="13">
        <v>15016</v>
      </c>
      <c r="D17" s="14">
        <f t="shared" si="0"/>
        <v>27692</v>
      </c>
      <c r="E17" s="12">
        <v>11296</v>
      </c>
      <c r="F17" s="13">
        <v>12249</v>
      </c>
      <c r="G17" s="14">
        <f t="shared" si="1"/>
        <v>23545</v>
      </c>
      <c r="H17" s="12">
        <v>9558</v>
      </c>
      <c r="I17" s="13">
        <v>11870</v>
      </c>
      <c r="J17" s="14">
        <f t="shared" si="2"/>
        <v>21428</v>
      </c>
      <c r="K17" s="12">
        <v>5129</v>
      </c>
      <c r="L17" s="13">
        <v>5862</v>
      </c>
      <c r="M17" s="14">
        <f t="shared" si="3"/>
        <v>10991</v>
      </c>
      <c r="N17" s="12">
        <v>3605</v>
      </c>
      <c r="O17" s="13">
        <v>4606</v>
      </c>
      <c r="P17" s="14">
        <f t="shared" si="4"/>
        <v>8211</v>
      </c>
      <c r="Q17" s="12">
        <v>7281</v>
      </c>
      <c r="R17" s="13">
        <v>8877</v>
      </c>
      <c r="S17" s="14">
        <f t="shared" si="5"/>
        <v>16158</v>
      </c>
      <c r="T17" s="12">
        <v>6109</v>
      </c>
      <c r="U17" s="13">
        <v>6880</v>
      </c>
      <c r="V17" s="14">
        <f t="shared" si="6"/>
        <v>12989</v>
      </c>
      <c r="W17" s="12">
        <f t="shared" si="7"/>
        <v>55654</v>
      </c>
      <c r="X17" s="13">
        <f t="shared" si="8"/>
        <v>65360</v>
      </c>
      <c r="Y17" s="14">
        <f t="shared" si="9"/>
        <v>121014</v>
      </c>
    </row>
    <row r="18" spans="1:25" ht="18" customHeight="1">
      <c r="A18" s="11" t="s">
        <v>14</v>
      </c>
      <c r="B18" s="12">
        <v>8640</v>
      </c>
      <c r="C18" s="13">
        <v>11499</v>
      </c>
      <c r="D18" s="14">
        <f t="shared" si="0"/>
        <v>20139</v>
      </c>
      <c r="E18" s="12">
        <v>7464</v>
      </c>
      <c r="F18" s="13">
        <v>8924</v>
      </c>
      <c r="G18" s="14">
        <f t="shared" si="1"/>
        <v>16388</v>
      </c>
      <c r="H18" s="12">
        <v>6453</v>
      </c>
      <c r="I18" s="13">
        <v>8848</v>
      </c>
      <c r="J18" s="14">
        <f t="shared" si="2"/>
        <v>15301</v>
      </c>
      <c r="K18" s="12">
        <v>3280</v>
      </c>
      <c r="L18" s="13">
        <v>4389</v>
      </c>
      <c r="M18" s="14">
        <f t="shared" si="3"/>
        <v>7669</v>
      </c>
      <c r="N18" s="12">
        <v>2501</v>
      </c>
      <c r="O18" s="13">
        <v>3619</v>
      </c>
      <c r="P18" s="14">
        <f t="shared" si="4"/>
        <v>6120</v>
      </c>
      <c r="Q18" s="12">
        <v>5082</v>
      </c>
      <c r="R18" s="13">
        <v>6597</v>
      </c>
      <c r="S18" s="14">
        <f t="shared" si="5"/>
        <v>11679</v>
      </c>
      <c r="T18" s="12">
        <v>4447</v>
      </c>
      <c r="U18" s="13">
        <v>5240</v>
      </c>
      <c r="V18" s="14">
        <f t="shared" si="6"/>
        <v>9687</v>
      </c>
      <c r="W18" s="12">
        <f t="shared" si="7"/>
        <v>37867</v>
      </c>
      <c r="X18" s="13">
        <f t="shared" si="8"/>
        <v>49116</v>
      </c>
      <c r="Y18" s="14">
        <f t="shared" si="9"/>
        <v>86983</v>
      </c>
    </row>
    <row r="19" spans="1:25" ht="18" customHeight="1">
      <c r="A19" s="11" t="s">
        <v>102</v>
      </c>
      <c r="B19" s="12">
        <v>5314</v>
      </c>
      <c r="C19" s="13">
        <v>7454</v>
      </c>
      <c r="D19" s="14">
        <f t="shared" si="0"/>
        <v>12768</v>
      </c>
      <c r="E19" s="12">
        <v>4263</v>
      </c>
      <c r="F19" s="13">
        <v>5406</v>
      </c>
      <c r="G19" s="14">
        <f t="shared" si="1"/>
        <v>9669</v>
      </c>
      <c r="H19" s="12">
        <v>3721</v>
      </c>
      <c r="I19" s="13">
        <v>5989</v>
      </c>
      <c r="J19" s="14">
        <f t="shared" si="2"/>
        <v>9710</v>
      </c>
      <c r="K19" s="12">
        <v>1891</v>
      </c>
      <c r="L19" s="13">
        <v>2866</v>
      </c>
      <c r="M19" s="14">
        <f t="shared" si="3"/>
        <v>4757</v>
      </c>
      <c r="N19" s="12">
        <v>1628</v>
      </c>
      <c r="O19" s="13">
        <v>2585</v>
      </c>
      <c r="P19" s="14">
        <f t="shared" si="4"/>
        <v>4213</v>
      </c>
      <c r="Q19" s="12">
        <v>3113</v>
      </c>
      <c r="R19" s="13">
        <v>4354</v>
      </c>
      <c r="S19" s="14">
        <f t="shared" si="5"/>
        <v>7467</v>
      </c>
      <c r="T19" s="12">
        <v>2812</v>
      </c>
      <c r="U19" s="13">
        <v>3527</v>
      </c>
      <c r="V19" s="14">
        <f t="shared" si="6"/>
        <v>6339</v>
      </c>
      <c r="W19" s="12">
        <f t="shared" si="7"/>
        <v>22742</v>
      </c>
      <c r="X19" s="13">
        <f t="shared" si="8"/>
        <v>32181</v>
      </c>
      <c r="Y19" s="14">
        <f t="shared" si="9"/>
        <v>54923</v>
      </c>
    </row>
    <row r="20" spans="1:25" ht="18" customHeight="1">
      <c r="A20" s="11" t="s">
        <v>103</v>
      </c>
      <c r="B20" s="12">
        <v>2730</v>
      </c>
      <c r="C20" s="13">
        <v>4534</v>
      </c>
      <c r="D20" s="14">
        <f t="shared" si="0"/>
        <v>7264</v>
      </c>
      <c r="E20" s="12">
        <v>2075</v>
      </c>
      <c r="F20" s="13">
        <v>3051</v>
      </c>
      <c r="G20" s="14">
        <f t="shared" si="1"/>
        <v>5126</v>
      </c>
      <c r="H20" s="12">
        <v>1872</v>
      </c>
      <c r="I20" s="13">
        <v>3348</v>
      </c>
      <c r="J20" s="14">
        <f t="shared" si="2"/>
        <v>5220</v>
      </c>
      <c r="K20" s="12">
        <v>975</v>
      </c>
      <c r="L20" s="13">
        <v>1545</v>
      </c>
      <c r="M20" s="14">
        <f t="shared" si="3"/>
        <v>2520</v>
      </c>
      <c r="N20" s="12">
        <v>746</v>
      </c>
      <c r="O20" s="13">
        <v>1440</v>
      </c>
      <c r="P20" s="14">
        <f t="shared" si="4"/>
        <v>2186</v>
      </c>
      <c r="Q20" s="12">
        <v>1487</v>
      </c>
      <c r="R20" s="13">
        <v>2390</v>
      </c>
      <c r="S20" s="14">
        <f t="shared" si="5"/>
        <v>3877</v>
      </c>
      <c r="T20" s="12">
        <v>1412</v>
      </c>
      <c r="U20" s="13">
        <v>1803</v>
      </c>
      <c r="V20" s="14">
        <f t="shared" si="6"/>
        <v>3215</v>
      </c>
      <c r="W20" s="12">
        <f t="shared" si="7"/>
        <v>11297</v>
      </c>
      <c r="X20" s="13">
        <f t="shared" si="8"/>
        <v>18111</v>
      </c>
      <c r="Y20" s="14">
        <f t="shared" si="9"/>
        <v>29408</v>
      </c>
    </row>
    <row r="21" spans="1:25" ht="18" customHeight="1">
      <c r="A21" s="7" t="s">
        <v>104</v>
      </c>
      <c r="B21" s="1">
        <v>2639</v>
      </c>
      <c r="C21" s="15">
        <v>4598</v>
      </c>
      <c r="D21" s="9">
        <f t="shared" si="0"/>
        <v>7237</v>
      </c>
      <c r="E21" s="1">
        <v>2337</v>
      </c>
      <c r="F21" s="15">
        <v>3394</v>
      </c>
      <c r="G21" s="9">
        <f t="shared" si="1"/>
        <v>5731</v>
      </c>
      <c r="H21" s="1">
        <v>1624</v>
      </c>
      <c r="I21" s="15">
        <v>3333</v>
      </c>
      <c r="J21" s="9">
        <v>4951</v>
      </c>
      <c r="K21" s="1">
        <v>1018</v>
      </c>
      <c r="L21" s="15">
        <v>1831</v>
      </c>
      <c r="M21" s="9">
        <f t="shared" si="3"/>
        <v>2849</v>
      </c>
      <c r="N21" s="1">
        <v>630</v>
      </c>
      <c r="O21" s="15">
        <v>1359</v>
      </c>
      <c r="P21" s="9">
        <f t="shared" si="4"/>
        <v>1989</v>
      </c>
      <c r="Q21" s="1">
        <v>1439</v>
      </c>
      <c r="R21" s="15">
        <v>2419</v>
      </c>
      <c r="S21" s="9">
        <f t="shared" si="5"/>
        <v>3858</v>
      </c>
      <c r="T21" s="1">
        <v>1637</v>
      </c>
      <c r="U21" s="15">
        <v>2186</v>
      </c>
      <c r="V21" s="9">
        <f t="shared" si="6"/>
        <v>3823</v>
      </c>
      <c r="W21" s="1">
        <v>11325</v>
      </c>
      <c r="X21" s="15">
        <f t="shared" si="8"/>
        <v>19120</v>
      </c>
      <c r="Y21" s="9">
        <f t="shared" si="9"/>
        <v>30445</v>
      </c>
    </row>
    <row r="22" spans="1:25" s="24" customFormat="1" ht="18" customHeight="1">
      <c r="A22" s="40" t="s">
        <v>18</v>
      </c>
      <c r="B22" s="20">
        <f>SUM(B4:B21)</f>
        <v>407007</v>
      </c>
      <c r="C22" s="28">
        <f>SUM(C4:C21)</f>
        <v>420767</v>
      </c>
      <c r="D22" s="21">
        <f t="shared" si="0"/>
        <v>827774</v>
      </c>
      <c r="E22" s="20">
        <f>SUM(E4:E21)</f>
        <v>403622</v>
      </c>
      <c r="F22" s="28">
        <f>SUM(F4:F21)</f>
        <v>393443</v>
      </c>
      <c r="G22" s="21">
        <f t="shared" si="1"/>
        <v>797065</v>
      </c>
      <c r="H22" s="20">
        <v>388050</v>
      </c>
      <c r="I22" s="28">
        <f>SUM(I4:I21)</f>
        <v>408886</v>
      </c>
      <c r="J22" s="21">
        <f>SUM(H22:I22)</f>
        <v>796936</v>
      </c>
      <c r="K22" s="27">
        <f>SUM(K4:K21)</f>
        <v>214968</v>
      </c>
      <c r="L22" s="48">
        <f>SUM(L4:L21)</f>
        <v>224283</v>
      </c>
      <c r="M22" s="29">
        <f t="shared" si="3"/>
        <v>439251</v>
      </c>
      <c r="N22" s="27">
        <f>SUM(N4:N21)</f>
        <v>99303</v>
      </c>
      <c r="O22" s="48">
        <f>SUM(O4:O21)</f>
        <v>105468</v>
      </c>
      <c r="P22" s="29">
        <f t="shared" si="4"/>
        <v>204771</v>
      </c>
      <c r="Q22" s="27">
        <f>SUM(Q4:Q21)</f>
        <v>224353</v>
      </c>
      <c r="R22" s="48">
        <f>SUM(R4:R21)</f>
        <v>235838</v>
      </c>
      <c r="S22" s="29">
        <f t="shared" si="5"/>
        <v>460191</v>
      </c>
      <c r="T22" s="20">
        <f>SUM(T4:T21)</f>
        <v>246868</v>
      </c>
      <c r="U22" s="28">
        <f>SUM(U4:U21)</f>
        <v>238730</v>
      </c>
      <c r="V22" s="21">
        <f t="shared" si="6"/>
        <v>485598</v>
      </c>
      <c r="W22" s="20">
        <f>SUM(W4:W21)</f>
        <v>1984172</v>
      </c>
      <c r="X22" s="28">
        <f t="shared" si="8"/>
        <v>2027415</v>
      </c>
      <c r="Y22" s="21">
        <f t="shared" si="9"/>
        <v>4011587</v>
      </c>
    </row>
    <row r="23" spans="8:23" ht="21.75" customHeight="1">
      <c r="H23" s="12"/>
      <c r="W23" s="12"/>
    </row>
  </sheetData>
  <printOptions/>
  <pageMargins left="0.984251968503937" right="0.3937007874015748" top="1.3779527559055118" bottom="0.7874015748031497" header="0.5118110236220472" footer="0.5118110236220472"/>
  <pageSetup horizontalDpi="300" verticalDpi="300" orientation="landscape" paperSize="9" r:id="rId1"/>
  <headerFooter alignWithMargins="0">
    <oddHeader>&amp;C&amp;"AngsanaUPC,Regular"&amp;14
เขต 4 (พ.ศ. 2545)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</cp:lastModifiedBy>
  <cp:lastPrinted>2004-06-29T04:11:00Z</cp:lastPrinted>
  <dcterms:created xsi:type="dcterms:W3CDTF">2002-04-03T04:18:13Z</dcterms:created>
  <dcterms:modified xsi:type="dcterms:W3CDTF">2012-02-24T02:16:18Z</dcterms:modified>
  <cp:category/>
  <cp:version/>
  <cp:contentType/>
  <cp:contentStatus/>
</cp:coreProperties>
</file>