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465" tabRatio="749" activeTab="0"/>
  </bookViews>
  <sheets>
    <sheet name="ภาค" sheetId="1" r:id="rId1"/>
    <sheet name="กลุ่มที่1" sheetId="2" r:id="rId2"/>
    <sheet name="กลุ่มที่2" sheetId="3" r:id="rId3"/>
    <sheet name="กลุ่มที่3" sheetId="4" r:id="rId4"/>
    <sheet name="กลุ่มที่4" sheetId="5" r:id="rId5"/>
    <sheet name="กลุ่มที่5" sheetId="6" r:id="rId6"/>
    <sheet name="กลุ่มที่6" sheetId="7" r:id="rId7"/>
    <sheet name="กลุ่มที่7" sheetId="8" r:id="rId8"/>
    <sheet name="กลุ่มที่8" sheetId="9" r:id="rId9"/>
    <sheet name="กลุ่มที่9" sheetId="10" r:id="rId10"/>
    <sheet name="กลุ่มที่10" sheetId="11" r:id="rId11"/>
    <sheet name="กลุ่มที่11" sheetId="12" r:id="rId12"/>
    <sheet name="กลุ่มที่12" sheetId="13" r:id="rId13"/>
    <sheet name="กลุ่มที่13" sheetId="14" r:id="rId14"/>
    <sheet name="กลุ่มที่14" sheetId="15" r:id="rId15"/>
    <sheet name="กลุ่มที่15" sheetId="16" r:id="rId16"/>
    <sheet name="กลุ่มที่16" sheetId="17" r:id="rId17"/>
    <sheet name="กลุ่มที่17" sheetId="18" r:id="rId18"/>
    <sheet name="กลุ่มที่18" sheetId="19" r:id="rId19"/>
    <sheet name="กลุ่มที่19" sheetId="20" r:id="rId20"/>
  </sheets>
  <definedNames/>
  <calcPr fullCalcOnLoad="1"/>
</workbook>
</file>

<file path=xl/sharedStrings.xml><?xml version="1.0" encoding="utf-8"?>
<sst xmlns="http://schemas.openxmlformats.org/spreadsheetml/2006/main" count="1420" uniqueCount="218">
  <si>
    <t>เขต 1 พ.ศ.2547</t>
  </si>
  <si>
    <t>อนุภาคเหนือตอนบน  กลุ่มจังหวัดที่ 1</t>
  </si>
  <si>
    <t>กลุ่มอายุ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</si>
  <si>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</si>
  <si>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</si>
  <si>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</si>
  <si>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</si>
  <si>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</si>
  <si>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</si>
  <si>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</si>
  <si>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</si>
  <si>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</si>
  <si>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</si>
  <si>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</si>
  <si>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</si>
  <si>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</si>
  <si>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</si>
  <si>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</si>
  <si>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</si>
  <si>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>รวม</t>
  </si>
  <si>
    <t>เชียงใหม่</t>
  </si>
  <si>
    <t>ชาย</t>
  </si>
  <si>
    <t>หญิง</t>
  </si>
  <si>
    <t>ลำพูน</t>
  </si>
  <si>
    <t>ลำปาง</t>
  </si>
  <si>
    <t>อนุภาคเหนือตอนบน  กลุ่มจังหวัดที่ 1  (ต่อ)</t>
  </si>
  <si>
    <t>แม่ฮ่องสอน</t>
  </si>
  <si>
    <t>เชียงราย</t>
  </si>
  <si>
    <t>พะเยา</t>
  </si>
  <si>
    <t>แพร่</t>
  </si>
  <si>
    <t>น่าน</t>
  </si>
  <si>
    <t>เขต 2พ.ศ.2547</t>
  </si>
  <si>
    <t>อนุภาคเหนือตอนล่าง  กลุ่มจังหวัดที่ 2</t>
  </si>
  <si>
    <t>พิษณุโลก</t>
  </si>
  <si>
    <t>ตาก</t>
  </si>
  <si>
    <t>เพชรบูรณ์</t>
  </si>
  <si>
    <t>อนุภาคเหนือตอนล่าง  กลุ่มจังหวัดที่ 2  ต่อ</t>
  </si>
  <si>
    <t>สุโขทัย</t>
  </si>
  <si>
    <t>อุตรดิตถ์</t>
  </si>
  <si>
    <t>เขต 3 พ.ศ.2547</t>
  </si>
  <si>
    <t>อนุภาคเหนือตอนล่าง  กลุ่มจังหวัดที่ 3</t>
  </si>
  <si>
    <t>อนุภาคเหนือตอนล่าง  กลุ่มจังหวัดที่ 3    ต่อ</t>
  </si>
  <si>
    <t>พิจิตร</t>
  </si>
  <si>
    <t>เขต 4 พ.ศ.2547</t>
  </si>
  <si>
    <t>อนุภาคกลางตอนบน  กลุ่มจังหวัดที่ 4</t>
  </si>
  <si>
    <t>นนทบุรี</t>
  </si>
  <si>
    <t>พระนครศรีอยุธยา</t>
  </si>
  <si>
    <t>ปทุมธานี</t>
  </si>
  <si>
    <t>อ่างทอง</t>
  </si>
  <si>
    <t>อนุภาคกลางตอนบน  กลุ่มจังหวัดที่ 5</t>
  </si>
  <si>
    <t>สระบุรี</t>
  </si>
  <si>
    <t>สิงห์บุรี</t>
  </si>
  <si>
    <t>ชัยนาท</t>
  </si>
  <si>
    <t>ลพบุรี</t>
  </si>
  <si>
    <t>เขต 5 พ.ศ.2547</t>
  </si>
  <si>
    <t>ราชบุรี</t>
  </si>
  <si>
    <t>สุพรรณบุรี</t>
  </si>
  <si>
    <t>นครปฐม</t>
  </si>
  <si>
    <t>กาญจนบุรี</t>
  </si>
  <si>
    <t>อนุภาคกลางตอนล่าง  กลุ่มจังหวัดที่ 7</t>
  </si>
  <si>
    <t>เพชรบุรี</t>
  </si>
  <si>
    <t>ประจวบคีรีขันธ์</t>
  </si>
  <si>
    <t>สมุทรสงคราม</t>
  </si>
  <si>
    <t>สมุทรสาคร</t>
  </si>
  <si>
    <t>เขต 6 พ.ศ.2547</t>
  </si>
  <si>
    <t>อนุภาคกลางตอนล่าง  กลุ่มจังหวัดที่ 8</t>
  </si>
  <si>
    <t>ฉะเชิงเทรา</t>
  </si>
  <si>
    <t>สมุทรปราการ</t>
  </si>
  <si>
    <t>นครนายก</t>
  </si>
  <si>
    <t>สระแก้ว</t>
  </si>
  <si>
    <t>ปราจีนบุรี</t>
  </si>
  <si>
    <t>อนุภาคตะวันออก  กลุ่มจังหวัดที่ 9</t>
  </si>
  <si>
    <t>ชลบุรี</t>
  </si>
  <si>
    <t>ระยอง</t>
  </si>
  <si>
    <t>จันทบุรี</t>
  </si>
  <si>
    <t>อนุภาคตะวันออก  กลุ่มจังหวัดที่ 9  ต่อ</t>
  </si>
  <si>
    <t>ตราด</t>
  </si>
  <si>
    <t>เขต 7 พ.ศ.2547</t>
  </si>
  <si>
    <t>อุดรธานี</t>
  </si>
  <si>
    <t>หนองบัวลำภู</t>
  </si>
  <si>
    <t>หนองคาย</t>
  </si>
  <si>
    <t>เลย</t>
  </si>
  <si>
    <t>เขต 8 พ.ศ.2547</t>
  </si>
  <si>
    <t>มุกดาหาร</t>
  </si>
  <si>
    <t>สกลนคร</t>
  </si>
  <si>
    <t>นครพนม</t>
  </si>
  <si>
    <t>กาฬสินธุ์</t>
  </si>
  <si>
    <t>ขอนแก่น</t>
  </si>
  <si>
    <t>มหาสารคาม</t>
  </si>
  <si>
    <t>ร้อยเอ็ด</t>
  </si>
  <si>
    <t>เขต 9 พ.ศ.2547</t>
  </si>
  <si>
    <t>อนุภาคตะวันออกเฉียงเหนือตอนล่าง  กลุ่มจังหวัดที่ 13</t>
  </si>
  <si>
    <t>นครราชสีมา</t>
  </si>
  <si>
    <t>ชัยภูมิ</t>
  </si>
  <si>
    <t>บุรีรัมย์</t>
  </si>
  <si>
    <t>อนุภาคตะวันออกเฉียงเหนือตอนล่าง  กลุ่มจังหวัดที่ 13   ต่อ</t>
  </si>
  <si>
    <t>สุรินทร์</t>
  </si>
  <si>
    <t>เขต 10 พ.ศ.2547</t>
  </si>
  <si>
    <t>อนุภาคตะวันออกเฉียงเหนือตอนล่าง  กลุ่มจังหวัดที่ 14</t>
  </si>
  <si>
    <t>อนุภาคตะวันออกเฉียงเหนือตอนล่าง  กลุ่มจังหวัดที่ 14  ต่อ</t>
  </si>
  <si>
    <t>อุบลราชธานี</t>
  </si>
  <si>
    <t>อำนาจเจริญ</t>
  </si>
  <si>
    <t>ศรีสะเกษ</t>
  </si>
  <si>
    <t>ยโสธร</t>
  </si>
  <si>
    <t>เขต 11 พ.ศ.2547</t>
  </si>
  <si>
    <t>อนุภาคใต้ตอนบน  กลุ่มจังหวัดที่ 15</t>
  </si>
  <si>
    <t>เขต 12  พ.ศ.2547</t>
  </si>
  <si>
    <t>อนุภาคใต้ตอนล่าง  กลุ่มจังหวัดที่ 16</t>
  </si>
  <si>
    <t>นครศรีธรรมราช</t>
  </si>
  <si>
    <t>ตรัง</t>
  </si>
  <si>
    <t>พัทลุง</t>
  </si>
  <si>
    <t>เขต 11  พ.ศ.2547</t>
  </si>
  <si>
    <t>อนุภาคใต้ตอนบน  กลุ่มจังหวัดที่ 17</t>
  </si>
  <si>
    <t>ภูเก็ต</t>
  </si>
  <si>
    <t>พังงา</t>
  </si>
  <si>
    <t>กระบี่</t>
  </si>
  <si>
    <t>อนุภาคใต้ตอนล่าง  กลุ่มจังหวัดที่ 18</t>
  </si>
  <si>
    <t>ปัตตานี</t>
  </si>
  <si>
    <t>ยะลา</t>
  </si>
  <si>
    <t>นราธิวาส</t>
  </si>
  <si>
    <t>เขต 12   พ.ศ.2547</t>
  </si>
  <si>
    <t>อนุภาคใต้ตอนล่าง  กลุ่มจังหวัดที่ 19</t>
  </si>
  <si>
    <t>สงขลา</t>
  </si>
  <si>
    <t>สตูล</t>
  </si>
  <si>
    <t>นครสวรรค์</t>
  </si>
  <si>
    <t>อุทัยธานี</t>
  </si>
  <si>
    <t>กำแพงเพชร</t>
  </si>
  <si>
    <t>สุราษฎร์ธานี</t>
  </si>
  <si>
    <t>ชุมพร</t>
  </si>
  <si>
    <t>ระนอง</t>
  </si>
  <si>
    <t>ภาคเหนือ (1 )  พ.ศ.2547</t>
  </si>
  <si>
    <t>กลุ่มจังหวัดที่ 1</t>
  </si>
  <si>
    <t>กลุ่มจังหวัดที่ 2</t>
  </si>
  <si>
    <t>กลุ่มจังหวัดที่ 3</t>
  </si>
  <si>
    <t>กลุ่มจังหวัดที่  7</t>
  </si>
  <si>
    <t>ภาคตะวันออกเฉียงเหนือ (2 )  พ.ศ.2547</t>
  </si>
  <si>
    <t>กลุ่มจังหวัดที่ 10</t>
  </si>
  <si>
    <t>กลุ่มจังหวัดที่ 11</t>
  </si>
  <si>
    <t>กลุ่มจังหวัดที่ 12</t>
  </si>
  <si>
    <t>รวมภาคเหนือ</t>
  </si>
  <si>
    <t>กลุ่มจังหวัดที่ 13</t>
  </si>
  <si>
    <t>กลุ่มจังหวัดที่ 14</t>
  </si>
  <si>
    <t>ภาคตะวันออกเฉียงเหนือ (2 )  พ.ศ.2547     (ต่อ)</t>
  </si>
  <si>
    <t>กลุ่มจังหวัดที่  4</t>
  </si>
  <si>
    <t>กลุ่มจังหวัดที่  5</t>
  </si>
  <si>
    <t>กลุ่มจังหวัดที่  6</t>
  </si>
  <si>
    <t xml:space="preserve">กลุ่มจังหวัดที่  8 </t>
  </si>
  <si>
    <t>กลุ่มจังหวัดที่  9</t>
  </si>
  <si>
    <t xml:space="preserve">กรุงเทพ ฯ </t>
  </si>
  <si>
    <t>ภาคใต้   (4)    พ.ศ.2547</t>
  </si>
  <si>
    <t>กลุ่มจังหวัดที่  15</t>
  </si>
  <si>
    <t>กลุ่มจังหวัดที่  16</t>
  </si>
  <si>
    <t>กลุ่มจังหวัดที่  17</t>
  </si>
  <si>
    <t>กลุ่มจังหวัดที่  18</t>
  </si>
  <si>
    <t>กลุ่มจังหวัดที่  19</t>
  </si>
  <si>
    <t>รวมภาคใต้</t>
  </si>
  <si>
    <t>รวมภาคตะวันออกเฉียงเหนือ</t>
  </si>
  <si>
    <t xml:space="preserve">ภาคกลาง  (3)  พ.ศ.2547     </t>
  </si>
  <si>
    <t>ภาคกลาง    (3)  พ.ศ.2547     (ต่อ)</t>
  </si>
  <si>
    <t xml:space="preserve">ภาคกลาง  (3)  พ.ศ.2547   (ต่อ)  </t>
  </si>
  <si>
    <t>รวมภาคกลาง</t>
  </si>
  <si>
    <t>ภาคใต้   (4)    พ.ศ.2547     (ต่อ)</t>
  </si>
  <si>
    <t>ภาคเหนือ</t>
  </si>
  <si>
    <t>ภาคกลาง</t>
  </si>
  <si>
    <t>ภาคใต้</t>
  </si>
  <si>
    <t>ประชากรกลางปีรายภาคทั้งประเทศ  พ.ศ. 2547</t>
  </si>
  <si>
    <t>ภาคตะวันออกเฉียงเหนือ</t>
  </si>
  <si>
    <t>รวมทั้งประเทศ</t>
  </si>
  <si>
    <t>ประชากรกลางปีรายภาคทั้งประเทศ  พ.ศ. 2547   (ต่อ)</t>
  </si>
  <si>
    <t>อนุภาคกลางตอนล่าง  กลุ่มจังหวัดที่ 8    (ต่อ)</t>
  </si>
  <si>
    <t>ภาคเหนือ   เขต 8 , 9 , 10    กลุ่มจังหวัดที่  1 , 2 , 3</t>
  </si>
  <si>
    <t>ภาคเหนือ (1 )  พ.ศ.2547     (ต่อ)</t>
  </si>
  <si>
    <t xml:space="preserve">ภาคกลาง   เขต 1 , 2 , 3 , 4     กลุ่มจังหวัดที่  4 , 5 , 6 , </t>
  </si>
  <si>
    <t>ภาคกลาง   เขต 1 , 2 , 3 , 4     กลุ่มจังหวัดที่   7 , 8 , 9</t>
  </si>
  <si>
    <t>ภาคกลาง   กรุงเทพมหานคร</t>
  </si>
  <si>
    <t>ภาคใต้   เขต 11 , 12      กลุ่มจังหวัดที่  15 , 16 , 17</t>
  </si>
  <si>
    <t>ภาคใต้   เขต 11 , 12    กลุ่มจังหวัดที่  18 , 19</t>
  </si>
  <si>
    <t xml:space="preserve">ภาคตะวันออกเฉียงเหนือ   เขต 5 , 6 , 7     กลุ่มจังหวัดที่  10 , 11 , 12 </t>
  </si>
  <si>
    <t>ภาคตะวันออกเฉียงเหนือ   เขต 5 , 6 , 7     กลุ่มจังหวัดที่  13 , 14</t>
  </si>
  <si>
    <t>อนุภาคกลางตอนบน  กลุ่มจังหวัดที่ 4  (ต่อ)</t>
  </si>
  <si>
    <t>อนุภาคกลางตอนบน  กลุ่มจังหวัดที่ 5   (ต่อ)</t>
  </si>
  <si>
    <t>อนุภาคกลางตอนล่าง  กลุ่มจังหวัดที่ 7   (ต่อ)</t>
  </si>
  <si>
    <t>อนุภาคตะวันออกเฉียงเหนือตอนบน  กลุ่มจังหวัดที่ 10</t>
  </si>
  <si>
    <t>อนุภาคตะวันออกเฉียงเหนือตอนบน   กลุ่มจังหวัดที่ 10   ต่อ</t>
  </si>
  <si>
    <t>อนุภาคตะวันออกเฉียงเหนือตอนบน  กลุ่มจังหวัดที่ 11</t>
  </si>
  <si>
    <t>อนุภาคตะวันออกเฉียงเหนือบน  กลุ่มจังหวัดที่ 11  (ต่อ)</t>
  </si>
  <si>
    <t>อนุภาคตะวันอกเฉียงเหนือตอนบน  กลุ่มจังหวัดที่ 12</t>
  </si>
  <si>
    <t>อนุภาคกลางตอนล่าง  กลุ่มจังหวัดที่ 6</t>
  </si>
  <si>
    <t>อนุภาคกลางตอนล่าง  กลุ่มจังหวัดที่ 6    (ต่อ)</t>
  </si>
  <si>
    <t xml:space="preserve">                                               </t>
  </si>
  <si>
    <t xml:space="preserve">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</si>
  <si>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</si>
  <si>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                        </t>
  </si>
  <si>
    <t xml:space="preserve">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</si>
  <si>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</si>
  <si>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</si>
  <si>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</si>
  <si>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</si>
  <si>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</si>
  <si>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</t>
  </si>
  <si>
    <t xml:space="preserve">                          </t>
  </si>
  <si>
    <t xml:space="preserve">              </t>
  </si>
  <si>
    <t xml:space="preserve">                 </t>
  </si>
  <si>
    <t xml:space="preserve">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</si>
  <si>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</si>
  <si>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</si>
  <si>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</si>
  <si>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</t>
  </si>
  <si>
    <t xml:space="preserve">                      </t>
  </si>
  <si>
    <t xml:space="preserve">            </t>
  </si>
  <si>
    <t xml:space="preserve">         </t>
  </si>
  <si>
    <t xml:space="preserve">                  </t>
  </si>
  <si>
    <t xml:space="preserve">                                             </t>
  </si>
  <si>
    <t xml:space="preserve">                                       </t>
  </si>
  <si>
    <t xml:space="preserve">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</si>
  <si>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</si>
  <si>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ประชากรกลางปีภาคกลาง  ไม่รวม  กรุงเทพฯ  2547</t>
  </si>
  <si>
    <t>ภาคกลางไม่ รวม  กทม.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</si>
</sst>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</numFmts>
  <fonts count="3">
    <font>
      <sz val="14"/>
      <name val="Cordia New"/>
      <family val="0"/>
    </font>
    <font>
      <b/>
      <sz val="14"/>
      <name val="Cordia New"/>
      <family val="2"/>
    </font>
    <font>
      <b/>
      <sz val="16"/>
      <name val="Cordia Ne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200" fontId="0" fillId="0" borderId="0" xfId="15" applyNumberFormat="1" applyAlignment="1">
      <alignment/>
    </xf>
    <xf numFmtId="200" fontId="0" fillId="0" borderId="3" xfId="15" applyNumberFormat="1" applyBorder="1" applyAlignment="1">
      <alignment/>
    </xf>
    <xf numFmtId="200" fontId="0" fillId="0" borderId="2" xfId="15" applyNumberFormat="1" applyBorder="1" applyAlignment="1">
      <alignment horizontal="center"/>
    </xf>
    <xf numFmtId="200" fontId="0" fillId="0" borderId="2" xfId="15" applyNumberFormat="1" applyBorder="1" applyAlignment="1">
      <alignment/>
    </xf>
    <xf numFmtId="200" fontId="0" fillId="0" borderId="4" xfId="15" applyNumberFormat="1" applyBorder="1" applyAlignment="1">
      <alignment/>
    </xf>
    <xf numFmtId="200" fontId="0" fillId="0" borderId="1" xfId="15" applyNumberFormat="1" applyBorder="1" applyAlignment="1">
      <alignment horizontal="center"/>
    </xf>
    <xf numFmtId="200" fontId="0" fillId="0" borderId="1" xfId="15" applyNumberFormat="1" applyBorder="1" applyAlignment="1">
      <alignment/>
    </xf>
    <xf numFmtId="200" fontId="0" fillId="0" borderId="1" xfId="15" applyNumberFormat="1" applyFont="1" applyBorder="1" applyAlignment="1">
      <alignment/>
    </xf>
    <xf numFmtId="200" fontId="0" fillId="0" borderId="2" xfId="15" applyNumberFormat="1" applyFont="1" applyBorder="1" applyAlignment="1">
      <alignment horizontal="center"/>
    </xf>
    <xf numFmtId="200" fontId="0" fillId="0" borderId="1" xfId="0" applyNumberFormat="1" applyBorder="1" applyAlignment="1">
      <alignment/>
    </xf>
    <xf numFmtId="200" fontId="0" fillId="0" borderId="0" xfId="15" applyNumberFormat="1" applyBorder="1" applyAlignment="1">
      <alignment/>
    </xf>
    <xf numFmtId="200" fontId="0" fillId="0" borderId="1" xfId="15" applyNumberFormat="1" applyFont="1" applyBorder="1" applyAlignment="1">
      <alignment horizontal="center"/>
    </xf>
    <xf numFmtId="200" fontId="0" fillId="0" borderId="0" xfId="15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00" fontId="2" fillId="0" borderId="0" xfId="15" applyNumberFormat="1" applyFont="1" applyAlignment="1">
      <alignment/>
    </xf>
    <xf numFmtId="200" fontId="1" fillId="0" borderId="2" xfId="15" applyNumberFormat="1" applyFont="1" applyBorder="1" applyAlignment="1">
      <alignment horizontal="center"/>
    </xf>
    <xf numFmtId="200" fontId="1" fillId="0" borderId="3" xfId="15" applyNumberFormat="1" applyFont="1" applyBorder="1" applyAlignment="1">
      <alignment/>
    </xf>
    <xf numFmtId="200" fontId="0" fillId="0" borderId="2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2"/>
  <sheetViews>
    <sheetView tabSelected="1" workbookViewId="0" topLeftCell="A1">
      <selection activeCell="E244" sqref="E244"/>
    </sheetView>
  </sheetViews>
  <sheetFormatPr defaultColWidth="9.140625" defaultRowHeight="21.75"/>
  <cols>
    <col min="1" max="1" width="11.8515625" style="0" customWidth="1"/>
    <col min="2" max="2" width="12.8515625" style="8" customWidth="1"/>
    <col min="3" max="3" width="13.7109375" style="8" customWidth="1"/>
    <col min="4" max="4" width="12.7109375" style="8" customWidth="1"/>
    <col min="5" max="5" width="11.7109375" style="8" customWidth="1"/>
    <col min="6" max="6" width="12.00390625" style="8" customWidth="1"/>
    <col min="7" max="7" width="11.8515625" style="8" customWidth="1"/>
    <col min="8" max="10" width="11.140625" style="8" customWidth="1"/>
    <col min="11" max="11" width="9.140625" style="8" customWidth="1"/>
  </cols>
  <sheetData>
    <row r="1" ht="23.25">
      <c r="A1" s="22" t="s">
        <v>130</v>
      </c>
    </row>
    <row r="2" ht="21.75">
      <c r="A2" s="21" t="s">
        <v>170</v>
      </c>
    </row>
    <row r="3" spans="2:10" ht="21.75">
      <c r="B3" s="9"/>
      <c r="C3" s="24" t="s">
        <v>131</v>
      </c>
      <c r="D3" s="11"/>
      <c r="E3" s="9"/>
      <c r="F3" s="24" t="s">
        <v>132</v>
      </c>
      <c r="G3" s="11"/>
      <c r="H3" s="9"/>
      <c r="I3" s="24" t="s">
        <v>133</v>
      </c>
      <c r="J3" s="12"/>
    </row>
    <row r="4" spans="1:10" ht="21.75">
      <c r="A4" s="1" t="s">
        <v>2</v>
      </c>
      <c r="B4" s="19" t="s">
        <v>21</v>
      </c>
      <c r="C4" s="19" t="s">
        <v>22</v>
      </c>
      <c r="D4" s="19" t="s">
        <v>19</v>
      </c>
      <c r="E4" s="19" t="s">
        <v>21</v>
      </c>
      <c r="F4" s="19" t="s">
        <v>22</v>
      </c>
      <c r="G4" s="19" t="s">
        <v>19</v>
      </c>
      <c r="H4" s="19" t="s">
        <v>21</v>
      </c>
      <c r="I4" s="19" t="s">
        <v>22</v>
      </c>
      <c r="J4" s="19" t="s">
        <v>19</v>
      </c>
    </row>
    <row r="5" spans="1:10" ht="21.75">
      <c r="A5" s="1" t="s">
        <v>3</v>
      </c>
      <c r="B5" s="14">
        <v>154224</v>
      </c>
      <c r="C5" s="14">
        <v>145597</v>
      </c>
      <c r="D5" s="14">
        <v>299821</v>
      </c>
      <c r="E5" s="14">
        <v>113366</v>
      </c>
      <c r="F5" s="14">
        <v>106383</v>
      </c>
      <c r="G5" s="14">
        <v>219749</v>
      </c>
      <c r="H5" s="14">
        <v>85878</v>
      </c>
      <c r="I5" s="14">
        <v>80285</v>
      </c>
      <c r="J5" s="14">
        <v>166163</v>
      </c>
    </row>
    <row r="6" spans="1:10" ht="21.75">
      <c r="A6" s="2" t="s">
        <v>4</v>
      </c>
      <c r="B6" s="14">
        <v>199155</v>
      </c>
      <c r="C6" s="14">
        <v>188618</v>
      </c>
      <c r="D6" s="14">
        <v>387773</v>
      </c>
      <c r="E6" s="14">
        <v>132730</v>
      </c>
      <c r="F6" s="14">
        <v>124878</v>
      </c>
      <c r="G6" s="14">
        <v>257608</v>
      </c>
      <c r="H6" s="14">
        <v>103001</v>
      </c>
      <c r="I6" s="14">
        <v>96891</v>
      </c>
      <c r="J6" s="14">
        <v>199892</v>
      </c>
    </row>
    <row r="7" spans="1:10" ht="21.75">
      <c r="A7" s="3" t="s">
        <v>5</v>
      </c>
      <c r="B7" s="14">
        <v>219894</v>
      </c>
      <c r="C7" s="14">
        <v>208244</v>
      </c>
      <c r="D7" s="14">
        <v>428138</v>
      </c>
      <c r="E7" s="14">
        <v>132772</v>
      </c>
      <c r="F7" s="14">
        <v>124540</v>
      </c>
      <c r="G7" s="14">
        <v>257312</v>
      </c>
      <c r="H7" s="14">
        <v>104831</v>
      </c>
      <c r="I7" s="14">
        <v>98961</v>
      </c>
      <c r="J7" s="14">
        <v>203792</v>
      </c>
    </row>
    <row r="8" spans="1:10" ht="21.75">
      <c r="A8" s="1" t="s">
        <v>6</v>
      </c>
      <c r="B8" s="14">
        <v>215593</v>
      </c>
      <c r="C8" s="14">
        <v>207204</v>
      </c>
      <c r="D8" s="14">
        <v>422797</v>
      </c>
      <c r="E8" s="14">
        <v>129676</v>
      </c>
      <c r="F8" s="14">
        <v>122884</v>
      </c>
      <c r="G8" s="14">
        <v>252560</v>
      </c>
      <c r="H8" s="14">
        <v>101492</v>
      </c>
      <c r="I8" s="14">
        <v>94979</v>
      </c>
      <c r="J8" s="14">
        <v>196471</v>
      </c>
    </row>
    <row r="9" spans="1:10" ht="21.75">
      <c r="A9" s="1" t="s">
        <v>7</v>
      </c>
      <c r="B9" s="14">
        <v>227804</v>
      </c>
      <c r="C9" s="14">
        <v>225551</v>
      </c>
      <c r="D9" s="14">
        <v>453355</v>
      </c>
      <c r="E9" s="14">
        <v>145133</v>
      </c>
      <c r="F9" s="14">
        <v>140182</v>
      </c>
      <c r="G9" s="14">
        <v>285315</v>
      </c>
      <c r="H9" s="14">
        <v>113080</v>
      </c>
      <c r="I9" s="14">
        <v>111527</v>
      </c>
      <c r="J9" s="14">
        <v>224607</v>
      </c>
    </row>
    <row r="10" spans="1:10" ht="21.75">
      <c r="A10" s="1" t="s">
        <v>8</v>
      </c>
      <c r="B10" s="14">
        <v>217983</v>
      </c>
      <c r="C10" s="14">
        <v>216103</v>
      </c>
      <c r="D10" s="14">
        <v>434086</v>
      </c>
      <c r="E10" s="14">
        <v>155086</v>
      </c>
      <c r="F10" s="14">
        <v>150996</v>
      </c>
      <c r="G10" s="14">
        <v>306082</v>
      </c>
      <c r="H10" s="14">
        <v>120326</v>
      </c>
      <c r="I10" s="14">
        <v>117859</v>
      </c>
      <c r="J10" s="14">
        <v>238185</v>
      </c>
    </row>
    <row r="11" spans="1:10" ht="21.75">
      <c r="A11" s="1" t="s">
        <v>9</v>
      </c>
      <c r="B11" s="14">
        <v>221719</v>
      </c>
      <c r="C11" s="14">
        <v>229653</v>
      </c>
      <c r="D11" s="14">
        <v>451372</v>
      </c>
      <c r="E11" s="14">
        <v>156830</v>
      </c>
      <c r="F11" s="14">
        <v>154996</v>
      </c>
      <c r="G11" s="14">
        <v>311826</v>
      </c>
      <c r="H11" s="14">
        <v>120819</v>
      </c>
      <c r="I11" s="14">
        <v>121086</v>
      </c>
      <c r="J11" s="14">
        <v>241905</v>
      </c>
    </row>
    <row r="12" spans="1:10" ht="21.75">
      <c r="A12" s="1" t="s">
        <v>10</v>
      </c>
      <c r="B12" s="14">
        <v>247718</v>
      </c>
      <c r="C12" s="14">
        <v>267281</v>
      </c>
      <c r="D12" s="14">
        <v>514999</v>
      </c>
      <c r="E12" s="14">
        <v>156639</v>
      </c>
      <c r="F12" s="14">
        <v>160696</v>
      </c>
      <c r="G12" s="14">
        <v>317335</v>
      </c>
      <c r="H12" s="14">
        <v>125395</v>
      </c>
      <c r="I12" s="14">
        <v>130145</v>
      </c>
      <c r="J12" s="14">
        <v>255540</v>
      </c>
    </row>
    <row r="13" spans="1:10" ht="21.75">
      <c r="A13" s="1" t="s">
        <v>11</v>
      </c>
      <c r="B13" s="14">
        <v>265243</v>
      </c>
      <c r="C13" s="14">
        <v>277685</v>
      </c>
      <c r="D13" s="14">
        <v>542928</v>
      </c>
      <c r="E13" s="14">
        <v>145942</v>
      </c>
      <c r="F13" s="14">
        <v>148966</v>
      </c>
      <c r="G13" s="14">
        <v>294908</v>
      </c>
      <c r="H13" s="14">
        <v>114500</v>
      </c>
      <c r="I13" s="14">
        <v>119421</v>
      </c>
      <c r="J13" s="14">
        <v>233921</v>
      </c>
    </row>
    <row r="14" spans="1:10" ht="21.75">
      <c r="A14" s="1" t="s">
        <v>12</v>
      </c>
      <c r="B14" s="14">
        <v>245161</v>
      </c>
      <c r="C14" s="14">
        <v>254513</v>
      </c>
      <c r="D14" s="14">
        <v>499674</v>
      </c>
      <c r="E14" s="14">
        <v>122560</v>
      </c>
      <c r="F14" s="14">
        <v>127381</v>
      </c>
      <c r="G14" s="14">
        <v>249941</v>
      </c>
      <c r="H14" s="14">
        <v>95075</v>
      </c>
      <c r="I14" s="14">
        <v>102452</v>
      </c>
      <c r="J14" s="14">
        <v>197527</v>
      </c>
    </row>
    <row r="15" spans="1:10" ht="21.75">
      <c r="A15" s="1" t="s">
        <v>13</v>
      </c>
      <c r="B15" s="14">
        <v>179967</v>
      </c>
      <c r="C15" s="14">
        <v>185384</v>
      </c>
      <c r="D15" s="14">
        <v>365351</v>
      </c>
      <c r="E15" s="14">
        <v>94935</v>
      </c>
      <c r="F15" s="14">
        <v>100701</v>
      </c>
      <c r="G15" s="14">
        <v>195636</v>
      </c>
      <c r="H15" s="14">
        <v>77043</v>
      </c>
      <c r="I15" s="14">
        <v>83744</v>
      </c>
      <c r="J15" s="14">
        <v>160787</v>
      </c>
    </row>
    <row r="16" spans="1:10" ht="21.75">
      <c r="A16" s="1" t="s">
        <v>14</v>
      </c>
      <c r="B16" s="14">
        <v>115824</v>
      </c>
      <c r="C16" s="14">
        <v>117285</v>
      </c>
      <c r="D16" s="14">
        <v>233109</v>
      </c>
      <c r="E16" s="14">
        <v>65887</v>
      </c>
      <c r="F16" s="14">
        <v>70767</v>
      </c>
      <c r="G16" s="14">
        <v>136654</v>
      </c>
      <c r="H16" s="14">
        <v>52396</v>
      </c>
      <c r="I16" s="14">
        <v>57782</v>
      </c>
      <c r="J16" s="14">
        <v>110178</v>
      </c>
    </row>
    <row r="17" spans="1:10" ht="21.75">
      <c r="A17" s="1" t="s">
        <v>15</v>
      </c>
      <c r="B17" s="14">
        <v>92967</v>
      </c>
      <c r="C17" s="14">
        <v>95014</v>
      </c>
      <c r="D17" s="14">
        <v>187981</v>
      </c>
      <c r="E17" s="14">
        <v>56718</v>
      </c>
      <c r="F17" s="14">
        <v>63428</v>
      </c>
      <c r="G17" s="14">
        <v>120146</v>
      </c>
      <c r="H17" s="14">
        <v>47129</v>
      </c>
      <c r="I17" s="14">
        <v>53996</v>
      </c>
      <c r="J17" s="14">
        <v>101125</v>
      </c>
    </row>
    <row r="18" spans="1:10" ht="21.75">
      <c r="A18" s="1" t="s">
        <v>16</v>
      </c>
      <c r="B18" s="14">
        <v>85509</v>
      </c>
      <c r="C18" s="14">
        <v>93131</v>
      </c>
      <c r="D18" s="14">
        <v>178640</v>
      </c>
      <c r="E18" s="14">
        <v>48681</v>
      </c>
      <c r="F18" s="14">
        <v>56779</v>
      </c>
      <c r="G18" s="14">
        <v>105460</v>
      </c>
      <c r="H18" s="14">
        <v>41299</v>
      </c>
      <c r="I18" s="14">
        <v>48775</v>
      </c>
      <c r="J18" s="14">
        <v>90074</v>
      </c>
    </row>
    <row r="19" spans="1:10" ht="21.75">
      <c r="A19" s="1" t="s">
        <v>17</v>
      </c>
      <c r="B19" s="14">
        <v>69873</v>
      </c>
      <c r="C19" s="14">
        <v>79726</v>
      </c>
      <c r="D19" s="14">
        <v>149599</v>
      </c>
      <c r="E19" s="14">
        <v>34410</v>
      </c>
      <c r="F19" s="14">
        <v>43276</v>
      </c>
      <c r="G19" s="14">
        <v>77686</v>
      </c>
      <c r="H19" s="14">
        <v>28616</v>
      </c>
      <c r="I19" s="14">
        <v>35492</v>
      </c>
      <c r="J19" s="14">
        <v>64108</v>
      </c>
    </row>
    <row r="20" spans="1:10" ht="21.75">
      <c r="A20" s="1" t="s">
        <v>18</v>
      </c>
      <c r="B20" s="14">
        <v>76806</v>
      </c>
      <c r="C20" s="14">
        <v>93887</v>
      </c>
      <c r="D20" s="14">
        <v>170693</v>
      </c>
      <c r="E20" s="14">
        <v>38297</v>
      </c>
      <c r="F20" s="14">
        <v>54280</v>
      </c>
      <c r="G20" s="14">
        <v>92577</v>
      </c>
      <c r="H20" s="14">
        <v>32202</v>
      </c>
      <c r="I20" s="14">
        <v>47847</v>
      </c>
      <c r="J20" s="14">
        <v>80049</v>
      </c>
    </row>
    <row r="21" spans="1:10" ht="21.75">
      <c r="A21" s="7" t="s">
        <v>19</v>
      </c>
      <c r="B21" s="14">
        <f aca="true" t="shared" si="0" ref="B21:J21">SUM(B5:B20)</f>
        <v>2835440</v>
      </c>
      <c r="C21" s="14">
        <f t="shared" si="0"/>
        <v>2884876</v>
      </c>
      <c r="D21" s="14">
        <f t="shared" si="0"/>
        <v>5720316</v>
      </c>
      <c r="E21" s="14">
        <f t="shared" si="0"/>
        <v>1729662</v>
      </c>
      <c r="F21" s="14">
        <f t="shared" si="0"/>
        <v>1751133</v>
      </c>
      <c r="G21" s="14">
        <f t="shared" si="0"/>
        <v>3480795</v>
      </c>
      <c r="H21" s="14">
        <f t="shared" si="0"/>
        <v>1363082</v>
      </c>
      <c r="I21" s="14">
        <f t="shared" si="0"/>
        <v>1401242</v>
      </c>
      <c r="J21" s="14">
        <f t="shared" si="0"/>
        <v>2764324</v>
      </c>
    </row>
    <row r="23" ht="23.25">
      <c r="A23" s="22" t="s">
        <v>171</v>
      </c>
    </row>
    <row r="24" ht="21.75">
      <c r="A24" s="21" t="s">
        <v>170</v>
      </c>
    </row>
    <row r="25" spans="2:4" ht="21.75">
      <c r="B25" s="9"/>
      <c r="C25" s="24" t="s">
        <v>139</v>
      </c>
      <c r="D25" s="12"/>
    </row>
    <row r="26" spans="1:4" ht="21.75">
      <c r="A26" s="1" t="s">
        <v>2</v>
      </c>
      <c r="B26" s="19" t="s">
        <v>21</v>
      </c>
      <c r="C26" s="19" t="s">
        <v>22</v>
      </c>
      <c r="D26" s="19" t="s">
        <v>19</v>
      </c>
    </row>
    <row r="27" spans="1:4" ht="21.75">
      <c r="A27" s="1" t="s">
        <v>3</v>
      </c>
      <c r="B27" s="14">
        <f>B5+E5+H5</f>
        <v>353468</v>
      </c>
      <c r="C27" s="14">
        <f>C5+F5+I5</f>
        <v>332265</v>
      </c>
      <c r="D27" s="14">
        <f>D5+G5+J5</f>
        <v>685733</v>
      </c>
    </row>
    <row r="28" spans="1:4" ht="21.75">
      <c r="A28" s="2" t="s">
        <v>4</v>
      </c>
      <c r="B28" s="14">
        <f aca="true" t="shared" si="1" ref="B28:B43">B6+E6+H6</f>
        <v>434886</v>
      </c>
      <c r="C28" s="14">
        <f aca="true" t="shared" si="2" ref="C28:C43">C6+F6+I6</f>
        <v>410387</v>
      </c>
      <c r="D28" s="14">
        <f aca="true" t="shared" si="3" ref="D28:D43">D6+G6+J6</f>
        <v>845273</v>
      </c>
    </row>
    <row r="29" spans="1:4" ht="21.75">
      <c r="A29" s="3" t="s">
        <v>5</v>
      </c>
      <c r="B29" s="14">
        <f t="shared" si="1"/>
        <v>457497</v>
      </c>
      <c r="C29" s="14">
        <f t="shared" si="2"/>
        <v>431745</v>
      </c>
      <c r="D29" s="14">
        <f t="shared" si="3"/>
        <v>889242</v>
      </c>
    </row>
    <row r="30" spans="1:4" ht="21.75">
      <c r="A30" s="1" t="s">
        <v>6</v>
      </c>
      <c r="B30" s="14">
        <f t="shared" si="1"/>
        <v>446761</v>
      </c>
      <c r="C30" s="14">
        <f t="shared" si="2"/>
        <v>425067</v>
      </c>
      <c r="D30" s="14">
        <f t="shared" si="3"/>
        <v>871828</v>
      </c>
    </row>
    <row r="31" spans="1:4" ht="21.75">
      <c r="A31" s="1" t="s">
        <v>7</v>
      </c>
      <c r="B31" s="14">
        <f t="shared" si="1"/>
        <v>486017</v>
      </c>
      <c r="C31" s="14">
        <f t="shared" si="2"/>
        <v>477260</v>
      </c>
      <c r="D31" s="14">
        <f t="shared" si="3"/>
        <v>963277</v>
      </c>
    </row>
    <row r="32" spans="1:4" ht="21.75">
      <c r="A32" s="1" t="s">
        <v>8</v>
      </c>
      <c r="B32" s="14">
        <f t="shared" si="1"/>
        <v>493395</v>
      </c>
      <c r="C32" s="14">
        <f t="shared" si="2"/>
        <v>484958</v>
      </c>
      <c r="D32" s="14">
        <f t="shared" si="3"/>
        <v>978353</v>
      </c>
    </row>
    <row r="33" spans="1:4" ht="21.75">
      <c r="A33" s="1" t="s">
        <v>9</v>
      </c>
      <c r="B33" s="14">
        <f t="shared" si="1"/>
        <v>499368</v>
      </c>
      <c r="C33" s="14">
        <f t="shared" si="2"/>
        <v>505735</v>
      </c>
      <c r="D33" s="14">
        <f t="shared" si="3"/>
        <v>1005103</v>
      </c>
    </row>
    <row r="34" spans="1:4" ht="21.75">
      <c r="A34" s="1" t="s">
        <v>10</v>
      </c>
      <c r="B34" s="14">
        <f t="shared" si="1"/>
        <v>529752</v>
      </c>
      <c r="C34" s="14">
        <f t="shared" si="2"/>
        <v>558122</v>
      </c>
      <c r="D34" s="14">
        <f t="shared" si="3"/>
        <v>1087874</v>
      </c>
    </row>
    <row r="35" spans="1:4" ht="21.75">
      <c r="A35" s="1" t="s">
        <v>11</v>
      </c>
      <c r="B35" s="14">
        <f t="shared" si="1"/>
        <v>525685</v>
      </c>
      <c r="C35" s="14">
        <f t="shared" si="2"/>
        <v>546072</v>
      </c>
      <c r="D35" s="14">
        <f t="shared" si="3"/>
        <v>1071757</v>
      </c>
    </row>
    <row r="36" spans="1:4" ht="21.75">
      <c r="A36" s="1" t="s">
        <v>12</v>
      </c>
      <c r="B36" s="14">
        <f t="shared" si="1"/>
        <v>462796</v>
      </c>
      <c r="C36" s="14">
        <f t="shared" si="2"/>
        <v>484346</v>
      </c>
      <c r="D36" s="14">
        <f t="shared" si="3"/>
        <v>947142</v>
      </c>
    </row>
    <row r="37" spans="1:4" ht="21.75">
      <c r="A37" s="1" t="s">
        <v>13</v>
      </c>
      <c r="B37" s="14">
        <f t="shared" si="1"/>
        <v>351945</v>
      </c>
      <c r="C37" s="14">
        <f t="shared" si="2"/>
        <v>369829</v>
      </c>
      <c r="D37" s="14">
        <f t="shared" si="3"/>
        <v>721774</v>
      </c>
    </row>
    <row r="38" spans="1:4" ht="21.75">
      <c r="A38" s="1" t="s">
        <v>14</v>
      </c>
      <c r="B38" s="14">
        <f t="shared" si="1"/>
        <v>234107</v>
      </c>
      <c r="C38" s="14">
        <f t="shared" si="2"/>
        <v>245834</v>
      </c>
      <c r="D38" s="14">
        <f t="shared" si="3"/>
        <v>479941</v>
      </c>
    </row>
    <row r="39" spans="1:4" ht="21.75">
      <c r="A39" s="1" t="s">
        <v>15</v>
      </c>
      <c r="B39" s="14">
        <f t="shared" si="1"/>
        <v>196814</v>
      </c>
      <c r="C39" s="14">
        <f t="shared" si="2"/>
        <v>212438</v>
      </c>
      <c r="D39" s="14">
        <f t="shared" si="3"/>
        <v>409252</v>
      </c>
    </row>
    <row r="40" spans="1:4" ht="21.75">
      <c r="A40" s="1" t="s">
        <v>16</v>
      </c>
      <c r="B40" s="14">
        <f t="shared" si="1"/>
        <v>175489</v>
      </c>
      <c r="C40" s="14">
        <f t="shared" si="2"/>
        <v>198685</v>
      </c>
      <c r="D40" s="14">
        <f t="shared" si="3"/>
        <v>374174</v>
      </c>
    </row>
    <row r="41" spans="1:4" ht="21.75">
      <c r="A41" s="1" t="s">
        <v>17</v>
      </c>
      <c r="B41" s="14">
        <f t="shared" si="1"/>
        <v>132899</v>
      </c>
      <c r="C41" s="14">
        <f t="shared" si="2"/>
        <v>158494</v>
      </c>
      <c r="D41" s="14">
        <f t="shared" si="3"/>
        <v>291393</v>
      </c>
    </row>
    <row r="42" spans="1:4" ht="21.75">
      <c r="A42" s="1" t="s">
        <v>18</v>
      </c>
      <c r="B42" s="14">
        <f t="shared" si="1"/>
        <v>147305</v>
      </c>
      <c r="C42" s="14">
        <f t="shared" si="2"/>
        <v>196014</v>
      </c>
      <c r="D42" s="14">
        <f t="shared" si="3"/>
        <v>343319</v>
      </c>
    </row>
    <row r="43" spans="1:4" ht="21.75">
      <c r="A43" s="7" t="s">
        <v>19</v>
      </c>
      <c r="B43" s="14">
        <f t="shared" si="1"/>
        <v>5928184</v>
      </c>
      <c r="C43" s="14">
        <f t="shared" si="2"/>
        <v>6037251</v>
      </c>
      <c r="D43" s="14">
        <f t="shared" si="3"/>
        <v>11965435</v>
      </c>
    </row>
    <row r="46" ht="23.25">
      <c r="A46" s="22" t="s">
        <v>135</v>
      </c>
    </row>
    <row r="47" ht="21.75">
      <c r="A47" s="21" t="s">
        <v>177</v>
      </c>
    </row>
    <row r="48" spans="2:10" ht="21.75">
      <c r="B48" s="9"/>
      <c r="C48" s="24" t="s">
        <v>136</v>
      </c>
      <c r="D48" s="11"/>
      <c r="E48" s="9"/>
      <c r="F48" s="24" t="s">
        <v>137</v>
      </c>
      <c r="G48" s="11"/>
      <c r="H48" s="9"/>
      <c r="I48" s="24" t="s">
        <v>138</v>
      </c>
      <c r="J48" s="12"/>
    </row>
    <row r="49" spans="1:10" ht="21.75">
      <c r="A49" s="1" t="s">
        <v>2</v>
      </c>
      <c r="B49" s="19" t="s">
        <v>21</v>
      </c>
      <c r="C49" s="19" t="s">
        <v>22</v>
      </c>
      <c r="D49" s="19" t="s">
        <v>19</v>
      </c>
      <c r="E49" s="19" t="s">
        <v>21</v>
      </c>
      <c r="F49" s="19" t="s">
        <v>22</v>
      </c>
      <c r="G49" s="19" t="s">
        <v>19</v>
      </c>
      <c r="H49" s="19" t="s">
        <v>21</v>
      </c>
      <c r="I49" s="19" t="s">
        <v>22</v>
      </c>
      <c r="J49" s="19" t="s">
        <v>19</v>
      </c>
    </row>
    <row r="50" spans="1:10" ht="21.75">
      <c r="A50" s="1" t="s">
        <v>3</v>
      </c>
      <c r="B50" s="15">
        <v>123508</v>
      </c>
      <c r="C50" s="14">
        <v>116597</v>
      </c>
      <c r="D50" s="14">
        <v>240105</v>
      </c>
      <c r="E50" s="14">
        <v>107269</v>
      </c>
      <c r="F50" s="14">
        <v>102048</v>
      </c>
      <c r="G50" s="14">
        <v>209317</v>
      </c>
      <c r="H50" s="14">
        <v>122415</v>
      </c>
      <c r="I50" s="14">
        <v>115360</v>
      </c>
      <c r="J50" s="14">
        <v>237775</v>
      </c>
    </row>
    <row r="51" spans="1:10" ht="21.75">
      <c r="A51" s="2" t="s">
        <v>4</v>
      </c>
      <c r="B51" s="14">
        <v>146208</v>
      </c>
      <c r="C51" s="14">
        <v>138454</v>
      </c>
      <c r="D51" s="14">
        <v>284662</v>
      </c>
      <c r="E51" s="14">
        <v>128473</v>
      </c>
      <c r="F51" s="14">
        <v>122973</v>
      </c>
      <c r="G51" s="14">
        <v>251446</v>
      </c>
      <c r="H51" s="14">
        <v>159076</v>
      </c>
      <c r="I51" s="14">
        <v>150322</v>
      </c>
      <c r="J51" s="14">
        <v>309398</v>
      </c>
    </row>
    <row r="52" spans="1:10" ht="21.75">
      <c r="A52" s="3" t="s">
        <v>5</v>
      </c>
      <c r="B52" s="14">
        <v>148972</v>
      </c>
      <c r="C52" s="14">
        <v>140909</v>
      </c>
      <c r="D52" s="14">
        <v>289881</v>
      </c>
      <c r="E52" s="14">
        <v>130437</v>
      </c>
      <c r="F52" s="14">
        <v>124783</v>
      </c>
      <c r="G52" s="14">
        <v>255220</v>
      </c>
      <c r="H52" s="14">
        <v>164044</v>
      </c>
      <c r="I52" s="14">
        <v>155196</v>
      </c>
      <c r="J52" s="14">
        <v>319240</v>
      </c>
    </row>
    <row r="53" spans="1:10" ht="21.75">
      <c r="A53" s="1" t="s">
        <v>6</v>
      </c>
      <c r="B53" s="14">
        <v>144205</v>
      </c>
      <c r="C53" s="14">
        <v>137399</v>
      </c>
      <c r="D53" s="14">
        <v>281604</v>
      </c>
      <c r="E53" s="14">
        <v>128975</v>
      </c>
      <c r="F53" s="14">
        <v>124373</v>
      </c>
      <c r="G53" s="14">
        <v>253348</v>
      </c>
      <c r="H53" s="14">
        <v>157442</v>
      </c>
      <c r="I53" s="14">
        <v>151017</v>
      </c>
      <c r="J53" s="14">
        <v>308459</v>
      </c>
    </row>
    <row r="54" spans="1:10" ht="21.75">
      <c r="A54" s="1" t="s">
        <v>7</v>
      </c>
      <c r="B54" s="14">
        <v>159895</v>
      </c>
      <c r="C54" s="14">
        <v>157995</v>
      </c>
      <c r="D54" s="14">
        <v>317890</v>
      </c>
      <c r="E54" s="14">
        <v>144046</v>
      </c>
      <c r="F54" s="14">
        <v>145147</v>
      </c>
      <c r="G54" s="14">
        <v>289193</v>
      </c>
      <c r="H54" s="14">
        <v>173198</v>
      </c>
      <c r="I54" s="14">
        <v>169785</v>
      </c>
      <c r="J54" s="14">
        <v>342983</v>
      </c>
    </row>
    <row r="55" spans="1:10" ht="21.75">
      <c r="A55" s="1" t="s">
        <v>8</v>
      </c>
      <c r="B55" s="14">
        <v>176967</v>
      </c>
      <c r="C55" s="14">
        <v>169982</v>
      </c>
      <c r="D55" s="14">
        <v>346949</v>
      </c>
      <c r="E55" s="14">
        <v>155363</v>
      </c>
      <c r="F55" s="14">
        <v>150160</v>
      </c>
      <c r="G55" s="14">
        <v>305523</v>
      </c>
      <c r="H55" s="14">
        <v>186946</v>
      </c>
      <c r="I55" s="14">
        <v>180997</v>
      </c>
      <c r="J55" s="14">
        <v>367943</v>
      </c>
    </row>
    <row r="56" spans="1:10" ht="21.75">
      <c r="A56" s="1" t="s">
        <v>9</v>
      </c>
      <c r="B56" s="14">
        <v>178117</v>
      </c>
      <c r="C56" s="14">
        <v>173114</v>
      </c>
      <c r="D56" s="14">
        <v>351231</v>
      </c>
      <c r="E56" s="14">
        <v>160957</v>
      </c>
      <c r="F56" s="14">
        <v>156484</v>
      </c>
      <c r="G56" s="14">
        <v>317441</v>
      </c>
      <c r="H56" s="14">
        <v>201000</v>
      </c>
      <c r="I56" s="14">
        <v>198340</v>
      </c>
      <c r="J56" s="14">
        <v>399340</v>
      </c>
    </row>
    <row r="57" spans="1:10" ht="21.75">
      <c r="A57" s="1" t="s">
        <v>10</v>
      </c>
      <c r="B57" s="14">
        <v>165261</v>
      </c>
      <c r="C57" s="14">
        <v>162115</v>
      </c>
      <c r="D57" s="14">
        <v>327376</v>
      </c>
      <c r="E57" s="14">
        <v>145192</v>
      </c>
      <c r="F57" s="14">
        <v>142250</v>
      </c>
      <c r="G57" s="14">
        <v>287442</v>
      </c>
      <c r="H57" s="14">
        <v>188601</v>
      </c>
      <c r="I57" s="14">
        <v>189309</v>
      </c>
      <c r="J57" s="14">
        <v>377910</v>
      </c>
    </row>
    <row r="58" spans="1:10" ht="21.75">
      <c r="A58" s="1" t="s">
        <v>11</v>
      </c>
      <c r="B58" s="14">
        <v>136024</v>
      </c>
      <c r="C58" s="14">
        <v>133793</v>
      </c>
      <c r="D58" s="14">
        <v>269817</v>
      </c>
      <c r="E58" s="14">
        <v>116745</v>
      </c>
      <c r="F58" s="14">
        <v>116427</v>
      </c>
      <c r="G58" s="14">
        <v>233172</v>
      </c>
      <c r="H58" s="14">
        <v>155698</v>
      </c>
      <c r="I58" s="14">
        <v>156311</v>
      </c>
      <c r="J58" s="14">
        <v>312009</v>
      </c>
    </row>
    <row r="59" spans="1:10" ht="21.75">
      <c r="A59" s="1" t="s">
        <v>12</v>
      </c>
      <c r="B59" s="14">
        <v>112583</v>
      </c>
      <c r="C59" s="14">
        <v>113680</v>
      </c>
      <c r="D59" s="14">
        <v>226263</v>
      </c>
      <c r="E59" s="14">
        <v>94978</v>
      </c>
      <c r="F59" s="14">
        <v>97912</v>
      </c>
      <c r="G59" s="14">
        <v>192890</v>
      </c>
      <c r="H59" s="14">
        <v>130815</v>
      </c>
      <c r="I59" s="14">
        <v>133970</v>
      </c>
      <c r="J59" s="14">
        <v>264785</v>
      </c>
    </row>
    <row r="60" spans="1:10" ht="21.75">
      <c r="A60" s="1" t="s">
        <v>13</v>
      </c>
      <c r="B60" s="14">
        <v>86934</v>
      </c>
      <c r="C60" s="14">
        <v>89559</v>
      </c>
      <c r="D60" s="14">
        <v>176493</v>
      </c>
      <c r="E60" s="14">
        <v>74214</v>
      </c>
      <c r="F60" s="14">
        <v>79121</v>
      </c>
      <c r="G60" s="14">
        <v>153335</v>
      </c>
      <c r="H60" s="14">
        <v>105939</v>
      </c>
      <c r="I60" s="14">
        <v>111100</v>
      </c>
      <c r="J60" s="14">
        <v>217039</v>
      </c>
    </row>
    <row r="61" spans="1:10" ht="21.75">
      <c r="A61" s="1" t="s">
        <v>14</v>
      </c>
      <c r="B61" s="14">
        <v>67057</v>
      </c>
      <c r="C61" s="14">
        <v>68655</v>
      </c>
      <c r="D61" s="14">
        <v>135712</v>
      </c>
      <c r="E61" s="14">
        <v>57860</v>
      </c>
      <c r="F61" s="14">
        <v>62453</v>
      </c>
      <c r="G61" s="14">
        <v>120313</v>
      </c>
      <c r="H61" s="14">
        <v>86584</v>
      </c>
      <c r="I61" s="14">
        <v>92911</v>
      </c>
      <c r="J61" s="14">
        <v>179495</v>
      </c>
    </row>
    <row r="62" spans="1:10" ht="21.75">
      <c r="A62" s="1" t="s">
        <v>15</v>
      </c>
      <c r="B62" s="14">
        <v>48629</v>
      </c>
      <c r="C62" s="14">
        <v>52101</v>
      </c>
      <c r="D62" s="14">
        <v>100730</v>
      </c>
      <c r="E62" s="14">
        <v>41989</v>
      </c>
      <c r="F62" s="14">
        <v>46796</v>
      </c>
      <c r="G62" s="14">
        <v>88785</v>
      </c>
      <c r="H62" s="14">
        <v>61987</v>
      </c>
      <c r="I62" s="14">
        <v>69608</v>
      </c>
      <c r="J62" s="14">
        <v>131595</v>
      </c>
    </row>
    <row r="63" spans="1:10" ht="21.75">
      <c r="A63" s="1" t="s">
        <v>16</v>
      </c>
      <c r="B63" s="14">
        <v>36672</v>
      </c>
      <c r="C63" s="14">
        <v>40997</v>
      </c>
      <c r="D63" s="14">
        <v>77669</v>
      </c>
      <c r="E63" s="14">
        <v>29493</v>
      </c>
      <c r="F63" s="14">
        <v>36412</v>
      </c>
      <c r="G63" s="14">
        <v>65905</v>
      </c>
      <c r="H63" s="14">
        <v>44516</v>
      </c>
      <c r="I63" s="14">
        <v>53997</v>
      </c>
      <c r="J63" s="14">
        <v>98513</v>
      </c>
    </row>
    <row r="64" spans="1:10" ht="21.75">
      <c r="A64" s="1" t="s">
        <v>17</v>
      </c>
      <c r="B64" s="14">
        <v>25950</v>
      </c>
      <c r="C64" s="14">
        <v>30441</v>
      </c>
      <c r="D64" s="14">
        <v>56391</v>
      </c>
      <c r="E64" s="14">
        <v>21276</v>
      </c>
      <c r="F64" s="14">
        <v>27201</v>
      </c>
      <c r="G64" s="14">
        <v>48477</v>
      </c>
      <c r="H64" s="14">
        <v>30055</v>
      </c>
      <c r="I64" s="14">
        <v>39995</v>
      </c>
      <c r="J64" s="14">
        <v>70050</v>
      </c>
    </row>
    <row r="65" spans="1:10" ht="21.75">
      <c r="A65" s="1" t="s">
        <v>18</v>
      </c>
      <c r="B65" s="14">
        <v>29663</v>
      </c>
      <c r="C65" s="14">
        <v>36925</v>
      </c>
      <c r="D65" s="14">
        <v>66588</v>
      </c>
      <c r="E65" s="14">
        <v>23966</v>
      </c>
      <c r="F65" s="14">
        <v>31463</v>
      </c>
      <c r="G65" s="14">
        <v>55429</v>
      </c>
      <c r="H65" s="14">
        <v>30481</v>
      </c>
      <c r="I65" s="14">
        <v>45199</v>
      </c>
      <c r="J65" s="14">
        <v>75680</v>
      </c>
    </row>
    <row r="66" spans="1:10" ht="21.75">
      <c r="A66" s="7" t="s">
        <v>19</v>
      </c>
      <c r="B66" s="14">
        <f aca="true" t="shared" si="4" ref="B66:J66">SUM(B50:B65)</f>
        <v>1786645</v>
      </c>
      <c r="C66" s="14">
        <f t="shared" si="4"/>
        <v>1762716</v>
      </c>
      <c r="D66" s="14">
        <f t="shared" si="4"/>
        <v>3549361</v>
      </c>
      <c r="E66" s="14">
        <f t="shared" si="4"/>
        <v>1561233</v>
      </c>
      <c r="F66" s="14">
        <f t="shared" si="4"/>
        <v>1566003</v>
      </c>
      <c r="G66" s="14">
        <f t="shared" si="4"/>
        <v>3127236</v>
      </c>
      <c r="H66" s="14">
        <f t="shared" si="4"/>
        <v>1998797</v>
      </c>
      <c r="I66" s="14">
        <f t="shared" si="4"/>
        <v>2013417</v>
      </c>
      <c r="J66" s="14">
        <f t="shared" si="4"/>
        <v>4012214</v>
      </c>
    </row>
    <row r="68" ht="23.25">
      <c r="A68" s="22" t="s">
        <v>142</v>
      </c>
    </row>
    <row r="69" ht="21.75">
      <c r="A69" s="21" t="s">
        <v>178</v>
      </c>
    </row>
    <row r="70" spans="2:10" ht="21.75">
      <c r="B70" s="9"/>
      <c r="C70" s="24" t="s">
        <v>140</v>
      </c>
      <c r="D70" s="11"/>
      <c r="E70" s="9"/>
      <c r="F70" s="24" t="s">
        <v>141</v>
      </c>
      <c r="G70" s="11"/>
      <c r="H70" s="25"/>
      <c r="I70" s="24" t="s">
        <v>156</v>
      </c>
      <c r="J70" s="12"/>
    </row>
    <row r="71" spans="1:10" ht="21.75">
      <c r="A71" s="1" t="s">
        <v>2</v>
      </c>
      <c r="B71" s="19" t="s">
        <v>21</v>
      </c>
      <c r="C71" s="19" t="s">
        <v>22</v>
      </c>
      <c r="D71" s="19" t="s">
        <v>19</v>
      </c>
      <c r="E71" s="19" t="s">
        <v>21</v>
      </c>
      <c r="F71" s="19" t="s">
        <v>22</v>
      </c>
      <c r="G71" s="19" t="s">
        <v>19</v>
      </c>
      <c r="H71" s="19" t="s">
        <v>21</v>
      </c>
      <c r="I71" s="19" t="s">
        <v>22</v>
      </c>
      <c r="J71" s="19" t="s">
        <v>19</v>
      </c>
    </row>
    <row r="72" spans="1:10" ht="21.75">
      <c r="A72" s="1" t="s">
        <v>3</v>
      </c>
      <c r="B72" s="14">
        <v>229684</v>
      </c>
      <c r="C72" s="14">
        <v>215924</v>
      </c>
      <c r="D72" s="14">
        <v>445608</v>
      </c>
      <c r="E72" s="14">
        <v>148568</v>
      </c>
      <c r="F72" s="14">
        <v>140053</v>
      </c>
      <c r="G72" s="14">
        <v>288621</v>
      </c>
      <c r="H72" s="14">
        <f>B50+E50+H50+B72+E72</f>
        <v>731444</v>
      </c>
      <c r="I72" s="14">
        <f>C50+F50+I50+C72+F72</f>
        <v>689982</v>
      </c>
      <c r="J72" s="14">
        <f>D50+G50+J50+D72+G72</f>
        <v>1421426</v>
      </c>
    </row>
    <row r="73" spans="1:10" ht="21.75">
      <c r="A73" s="2" t="s">
        <v>4</v>
      </c>
      <c r="B73" s="14">
        <v>271313</v>
      </c>
      <c r="C73" s="14">
        <v>255033</v>
      </c>
      <c r="D73" s="14">
        <v>526346</v>
      </c>
      <c r="E73" s="14">
        <v>178944</v>
      </c>
      <c r="F73" s="14">
        <v>168647</v>
      </c>
      <c r="G73" s="14">
        <v>347591</v>
      </c>
      <c r="H73" s="14">
        <f aca="true" t="shared" si="5" ref="H73:H88">B51+E51+H51+B73+E73</f>
        <v>884014</v>
      </c>
      <c r="I73" s="14">
        <f aca="true" t="shared" si="6" ref="I73:I88">C51+F51+I51+C73+F73</f>
        <v>835429</v>
      </c>
      <c r="J73" s="14">
        <f aca="true" t="shared" si="7" ref="J73:J88">D51+G51+J51+D73+G73</f>
        <v>1719443</v>
      </c>
    </row>
    <row r="74" spans="1:10" ht="21.75">
      <c r="A74" s="3" t="s">
        <v>5</v>
      </c>
      <c r="B74" s="14">
        <v>270967</v>
      </c>
      <c r="C74" s="14">
        <v>255812</v>
      </c>
      <c r="D74" s="14">
        <v>526779</v>
      </c>
      <c r="E74" s="14">
        <v>177858</v>
      </c>
      <c r="F74" s="14">
        <v>168795</v>
      </c>
      <c r="G74" s="14">
        <v>346653</v>
      </c>
      <c r="H74" s="14">
        <f t="shared" si="5"/>
        <v>892278</v>
      </c>
      <c r="I74" s="14">
        <f t="shared" si="6"/>
        <v>845495</v>
      </c>
      <c r="J74" s="14">
        <f t="shared" si="7"/>
        <v>1737773</v>
      </c>
    </row>
    <row r="75" spans="1:10" ht="21.75">
      <c r="A75" s="1" t="s">
        <v>6</v>
      </c>
      <c r="B75" s="14">
        <v>260946</v>
      </c>
      <c r="C75" s="14">
        <v>248896</v>
      </c>
      <c r="D75" s="14">
        <v>509842</v>
      </c>
      <c r="E75" s="14">
        <v>172353</v>
      </c>
      <c r="F75" s="14">
        <v>164523</v>
      </c>
      <c r="G75" s="14">
        <v>336876</v>
      </c>
      <c r="H75" s="14">
        <f t="shared" si="5"/>
        <v>863921</v>
      </c>
      <c r="I75" s="14">
        <f t="shared" si="6"/>
        <v>826208</v>
      </c>
      <c r="J75" s="14">
        <f t="shared" si="7"/>
        <v>1690129</v>
      </c>
    </row>
    <row r="76" spans="1:10" ht="21.75">
      <c r="A76" s="1" t="s">
        <v>7</v>
      </c>
      <c r="B76" s="14">
        <v>290379</v>
      </c>
      <c r="C76" s="14">
        <v>286604</v>
      </c>
      <c r="D76" s="14">
        <v>576983</v>
      </c>
      <c r="E76" s="14">
        <v>185644</v>
      </c>
      <c r="F76" s="14">
        <v>182942</v>
      </c>
      <c r="G76" s="14">
        <v>368586</v>
      </c>
      <c r="H76" s="14">
        <f t="shared" si="5"/>
        <v>953162</v>
      </c>
      <c r="I76" s="14">
        <f t="shared" si="6"/>
        <v>942473</v>
      </c>
      <c r="J76" s="14">
        <f t="shared" si="7"/>
        <v>1895635</v>
      </c>
    </row>
    <row r="77" spans="1:10" ht="21.75">
      <c r="A77" s="1" t="s">
        <v>8</v>
      </c>
      <c r="B77" s="14">
        <v>314207</v>
      </c>
      <c r="C77" s="14">
        <v>304272</v>
      </c>
      <c r="D77" s="14">
        <v>618479</v>
      </c>
      <c r="E77" s="14">
        <v>198910</v>
      </c>
      <c r="F77" s="14">
        <v>191614</v>
      </c>
      <c r="G77" s="14">
        <v>390524</v>
      </c>
      <c r="H77" s="14">
        <f t="shared" si="5"/>
        <v>1032393</v>
      </c>
      <c r="I77" s="14">
        <f t="shared" si="6"/>
        <v>997025</v>
      </c>
      <c r="J77" s="14">
        <f t="shared" si="7"/>
        <v>2029418</v>
      </c>
    </row>
    <row r="78" spans="1:10" ht="21.75">
      <c r="A78" s="1" t="s">
        <v>9</v>
      </c>
      <c r="B78" s="14">
        <v>319095</v>
      </c>
      <c r="C78" s="14">
        <v>314378</v>
      </c>
      <c r="D78" s="14">
        <v>633473</v>
      </c>
      <c r="E78" s="14">
        <v>205716</v>
      </c>
      <c r="F78" s="14">
        <v>200328</v>
      </c>
      <c r="G78" s="14">
        <v>406044</v>
      </c>
      <c r="H78" s="14">
        <f t="shared" si="5"/>
        <v>1064885</v>
      </c>
      <c r="I78" s="14">
        <f t="shared" si="6"/>
        <v>1042644</v>
      </c>
      <c r="J78" s="14">
        <f t="shared" si="7"/>
        <v>2107529</v>
      </c>
    </row>
    <row r="79" spans="1:10" ht="21.75">
      <c r="A79" s="1" t="s">
        <v>10</v>
      </c>
      <c r="B79" s="14">
        <v>292408</v>
      </c>
      <c r="C79" s="14">
        <v>293941</v>
      </c>
      <c r="D79" s="14">
        <v>586349</v>
      </c>
      <c r="E79" s="14">
        <v>186533</v>
      </c>
      <c r="F79" s="14">
        <v>183082</v>
      </c>
      <c r="G79" s="14">
        <v>369615</v>
      </c>
      <c r="H79" s="14">
        <f t="shared" si="5"/>
        <v>977995</v>
      </c>
      <c r="I79" s="14">
        <f t="shared" si="6"/>
        <v>970697</v>
      </c>
      <c r="J79" s="14">
        <f t="shared" si="7"/>
        <v>1948692</v>
      </c>
    </row>
    <row r="80" spans="1:10" ht="21.75">
      <c r="A80" s="1" t="s">
        <v>11</v>
      </c>
      <c r="B80" s="14">
        <v>250171</v>
      </c>
      <c r="C80" s="14">
        <v>253810</v>
      </c>
      <c r="D80" s="14">
        <v>503981</v>
      </c>
      <c r="E80" s="14">
        <v>152738</v>
      </c>
      <c r="F80" s="14">
        <v>150892</v>
      </c>
      <c r="G80" s="14">
        <v>303630</v>
      </c>
      <c r="H80" s="14">
        <f t="shared" si="5"/>
        <v>811376</v>
      </c>
      <c r="I80" s="14">
        <f t="shared" si="6"/>
        <v>811233</v>
      </c>
      <c r="J80" s="14">
        <f t="shared" si="7"/>
        <v>1622609</v>
      </c>
    </row>
    <row r="81" spans="1:10" ht="21.75">
      <c r="A81" s="1" t="s">
        <v>12</v>
      </c>
      <c r="B81" s="14">
        <v>202681</v>
      </c>
      <c r="C81" s="14">
        <v>211859</v>
      </c>
      <c r="D81" s="14">
        <v>414540</v>
      </c>
      <c r="E81" s="14">
        <v>124165</v>
      </c>
      <c r="F81" s="14">
        <v>126376</v>
      </c>
      <c r="G81" s="14">
        <v>250541</v>
      </c>
      <c r="H81" s="14">
        <f t="shared" si="5"/>
        <v>665222</v>
      </c>
      <c r="I81" s="14">
        <f t="shared" si="6"/>
        <v>683797</v>
      </c>
      <c r="J81" s="14">
        <f t="shared" si="7"/>
        <v>1349019</v>
      </c>
    </row>
    <row r="82" spans="1:10" ht="21.75">
      <c r="A82" s="1" t="s">
        <v>13</v>
      </c>
      <c r="B82" s="14">
        <v>161540</v>
      </c>
      <c r="C82" s="14">
        <v>171722</v>
      </c>
      <c r="D82" s="14">
        <v>333262</v>
      </c>
      <c r="E82" s="14">
        <v>99379</v>
      </c>
      <c r="F82" s="14">
        <v>103234</v>
      </c>
      <c r="G82" s="14">
        <v>202613</v>
      </c>
      <c r="H82" s="14">
        <f t="shared" si="5"/>
        <v>528006</v>
      </c>
      <c r="I82" s="14">
        <f t="shared" si="6"/>
        <v>554736</v>
      </c>
      <c r="J82" s="14">
        <f t="shared" si="7"/>
        <v>1082742</v>
      </c>
    </row>
    <row r="83" spans="1:10" ht="21.75">
      <c r="A83" s="1" t="s">
        <v>14</v>
      </c>
      <c r="B83" s="14">
        <v>124270</v>
      </c>
      <c r="C83" s="14">
        <v>134127</v>
      </c>
      <c r="D83" s="14">
        <v>258397</v>
      </c>
      <c r="E83" s="14">
        <v>75188</v>
      </c>
      <c r="F83" s="14">
        <v>80443</v>
      </c>
      <c r="G83" s="14">
        <v>155631</v>
      </c>
      <c r="H83" s="14">
        <f t="shared" si="5"/>
        <v>410959</v>
      </c>
      <c r="I83" s="14">
        <f t="shared" si="6"/>
        <v>438589</v>
      </c>
      <c r="J83" s="14">
        <f t="shared" si="7"/>
        <v>849548</v>
      </c>
    </row>
    <row r="84" spans="1:10" ht="21.75">
      <c r="A84" s="1" t="s">
        <v>15</v>
      </c>
      <c r="B84" s="14">
        <v>101822</v>
      </c>
      <c r="C84" s="14">
        <v>113812</v>
      </c>
      <c r="D84" s="14">
        <v>215634</v>
      </c>
      <c r="E84" s="14">
        <v>60478</v>
      </c>
      <c r="F84" s="14">
        <v>66948</v>
      </c>
      <c r="G84" s="14">
        <v>127426</v>
      </c>
      <c r="H84" s="14">
        <f t="shared" si="5"/>
        <v>314905</v>
      </c>
      <c r="I84" s="14">
        <f t="shared" si="6"/>
        <v>349265</v>
      </c>
      <c r="J84" s="14">
        <f t="shared" si="7"/>
        <v>664170</v>
      </c>
    </row>
    <row r="85" spans="1:10" ht="21.75">
      <c r="A85" s="1" t="s">
        <v>16</v>
      </c>
      <c r="B85" s="14">
        <v>83865</v>
      </c>
      <c r="C85" s="14">
        <v>98349</v>
      </c>
      <c r="D85" s="14">
        <v>182214</v>
      </c>
      <c r="E85" s="14">
        <v>44636</v>
      </c>
      <c r="F85" s="14">
        <v>54011</v>
      </c>
      <c r="G85" s="14">
        <v>98647</v>
      </c>
      <c r="H85" s="14">
        <f t="shared" si="5"/>
        <v>239182</v>
      </c>
      <c r="I85" s="14">
        <f t="shared" si="6"/>
        <v>283766</v>
      </c>
      <c r="J85" s="14">
        <f t="shared" si="7"/>
        <v>522948</v>
      </c>
    </row>
    <row r="86" spans="1:10" ht="21.75">
      <c r="A86" s="1" t="s">
        <v>17</v>
      </c>
      <c r="B86" s="14">
        <v>58022</v>
      </c>
      <c r="C86" s="14">
        <v>71873</v>
      </c>
      <c r="D86" s="14">
        <v>129895</v>
      </c>
      <c r="E86" s="14">
        <v>33040</v>
      </c>
      <c r="F86" s="14">
        <v>41622</v>
      </c>
      <c r="G86" s="14">
        <v>74662</v>
      </c>
      <c r="H86" s="14">
        <f t="shared" si="5"/>
        <v>168343</v>
      </c>
      <c r="I86" s="14">
        <f t="shared" si="6"/>
        <v>211132</v>
      </c>
      <c r="J86" s="14">
        <f t="shared" si="7"/>
        <v>379475</v>
      </c>
    </row>
    <row r="87" spans="1:10" ht="21.75">
      <c r="A87" s="1" t="s">
        <v>18</v>
      </c>
      <c r="B87" s="14">
        <v>65399</v>
      </c>
      <c r="C87" s="14">
        <v>94202</v>
      </c>
      <c r="D87" s="14">
        <v>159601</v>
      </c>
      <c r="E87" s="14">
        <v>36177</v>
      </c>
      <c r="F87" s="14">
        <v>49531</v>
      </c>
      <c r="G87" s="14">
        <v>85708</v>
      </c>
      <c r="H87" s="14">
        <f t="shared" si="5"/>
        <v>185686</v>
      </c>
      <c r="I87" s="14">
        <f t="shared" si="6"/>
        <v>257320</v>
      </c>
      <c r="J87" s="14">
        <f t="shared" si="7"/>
        <v>443006</v>
      </c>
    </row>
    <row r="88" spans="1:10" ht="21.75">
      <c r="A88" s="7" t="s">
        <v>19</v>
      </c>
      <c r="B88" s="14">
        <f aca="true" t="shared" si="8" ref="B88:G88">SUM(B72:B87)</f>
        <v>3296769</v>
      </c>
      <c r="C88" s="14">
        <f t="shared" si="8"/>
        <v>3324614</v>
      </c>
      <c r="D88" s="14">
        <f t="shared" si="8"/>
        <v>6621383</v>
      </c>
      <c r="E88" s="14">
        <f t="shared" si="8"/>
        <v>2080327</v>
      </c>
      <c r="F88" s="14">
        <f t="shared" si="8"/>
        <v>2073041</v>
      </c>
      <c r="G88" s="14">
        <f t="shared" si="8"/>
        <v>4153368</v>
      </c>
      <c r="H88" s="14">
        <f t="shared" si="5"/>
        <v>10723771</v>
      </c>
      <c r="I88" s="14">
        <f t="shared" si="6"/>
        <v>10739791</v>
      </c>
      <c r="J88" s="14">
        <f t="shared" si="7"/>
        <v>21463562</v>
      </c>
    </row>
    <row r="90" ht="23.25">
      <c r="A90" s="22" t="s">
        <v>157</v>
      </c>
    </row>
    <row r="91" ht="21.75">
      <c r="A91" s="21" t="s">
        <v>172</v>
      </c>
    </row>
    <row r="92" spans="2:10" ht="21.75">
      <c r="B92" s="9"/>
      <c r="C92" s="24" t="s">
        <v>143</v>
      </c>
      <c r="D92" s="11"/>
      <c r="E92" s="9"/>
      <c r="F92" s="24" t="s">
        <v>144</v>
      </c>
      <c r="G92" s="11"/>
      <c r="H92" s="9"/>
      <c r="I92" s="24" t="s">
        <v>145</v>
      </c>
      <c r="J92" s="12"/>
    </row>
    <row r="93" spans="1:10" ht="21.75">
      <c r="A93" s="1" t="s">
        <v>2</v>
      </c>
      <c r="B93" s="19" t="s">
        <v>21</v>
      </c>
      <c r="C93" s="19" t="s">
        <v>22</v>
      </c>
      <c r="D93" s="19" t="s">
        <v>19</v>
      </c>
      <c r="E93" s="19" t="s">
        <v>21</v>
      </c>
      <c r="F93" s="19" t="s">
        <v>22</v>
      </c>
      <c r="G93" s="19" t="s">
        <v>19</v>
      </c>
      <c r="H93" s="19" t="s">
        <v>21</v>
      </c>
      <c r="I93" s="19" t="s">
        <v>22</v>
      </c>
      <c r="J93" s="19" t="s">
        <v>19</v>
      </c>
    </row>
    <row r="94" spans="1:10" ht="21.75">
      <c r="A94" s="1" t="s">
        <v>3</v>
      </c>
      <c r="B94" s="14">
        <v>87442</v>
      </c>
      <c r="C94" s="14">
        <v>82182</v>
      </c>
      <c r="D94" s="14">
        <v>169624</v>
      </c>
      <c r="E94" s="14">
        <v>59668</v>
      </c>
      <c r="F94" s="14">
        <v>55405</v>
      </c>
      <c r="G94" s="14">
        <v>115073</v>
      </c>
      <c r="H94" s="14">
        <v>104857</v>
      </c>
      <c r="I94" s="14">
        <v>97926</v>
      </c>
      <c r="J94" s="14">
        <v>202783</v>
      </c>
    </row>
    <row r="95" spans="1:10" ht="21.75">
      <c r="A95" s="2" t="s">
        <v>4</v>
      </c>
      <c r="B95" s="14">
        <v>102482</v>
      </c>
      <c r="C95" s="14">
        <v>95731</v>
      </c>
      <c r="D95" s="14">
        <v>198213</v>
      </c>
      <c r="E95" s="14">
        <v>70631</v>
      </c>
      <c r="F95" s="14">
        <v>65671</v>
      </c>
      <c r="G95" s="14">
        <v>136302</v>
      </c>
      <c r="H95" s="14">
        <v>124374</v>
      </c>
      <c r="I95" s="14">
        <v>116809</v>
      </c>
      <c r="J95" s="14">
        <v>241183</v>
      </c>
    </row>
    <row r="96" spans="1:10" ht="21.75">
      <c r="A96" s="3" t="s">
        <v>5</v>
      </c>
      <c r="B96" s="14">
        <v>99597</v>
      </c>
      <c r="C96" s="14">
        <v>94050</v>
      </c>
      <c r="D96" s="14">
        <v>193647</v>
      </c>
      <c r="E96" s="14">
        <v>70935</v>
      </c>
      <c r="F96" s="14">
        <v>67041</v>
      </c>
      <c r="G96" s="14">
        <v>137976</v>
      </c>
      <c r="H96" s="14">
        <v>129426</v>
      </c>
      <c r="I96" s="14">
        <v>119562</v>
      </c>
      <c r="J96" s="14">
        <v>248988</v>
      </c>
    </row>
    <row r="97" spans="1:10" ht="21.75">
      <c r="A97" s="1" t="s">
        <v>6</v>
      </c>
      <c r="B97" s="14">
        <v>91729</v>
      </c>
      <c r="C97" s="14">
        <v>87857</v>
      </c>
      <c r="D97" s="14">
        <v>179586</v>
      </c>
      <c r="E97" s="14">
        <v>70468</v>
      </c>
      <c r="F97" s="14">
        <v>64713</v>
      </c>
      <c r="G97" s="14">
        <v>135181</v>
      </c>
      <c r="H97" s="14">
        <v>127986</v>
      </c>
      <c r="I97" s="14">
        <v>121034</v>
      </c>
      <c r="J97" s="14">
        <v>249020</v>
      </c>
    </row>
    <row r="98" spans="1:10" ht="21.75">
      <c r="A98" s="1" t="s">
        <v>7</v>
      </c>
      <c r="B98" s="14">
        <v>100634</v>
      </c>
      <c r="C98" s="14">
        <v>102740</v>
      </c>
      <c r="D98" s="14">
        <v>203374</v>
      </c>
      <c r="E98" s="14">
        <v>87279</v>
      </c>
      <c r="F98" s="14">
        <v>72875</v>
      </c>
      <c r="G98" s="14">
        <v>160154</v>
      </c>
      <c r="H98" s="14">
        <v>146554</v>
      </c>
      <c r="I98" s="14">
        <v>136633</v>
      </c>
      <c r="J98" s="14">
        <v>283187</v>
      </c>
    </row>
    <row r="99" spans="1:10" ht="21.75">
      <c r="A99" s="1" t="s">
        <v>8</v>
      </c>
      <c r="B99" s="14">
        <v>110180</v>
      </c>
      <c r="C99" s="14">
        <v>116885</v>
      </c>
      <c r="D99" s="14">
        <v>227065</v>
      </c>
      <c r="E99" s="14">
        <v>82959</v>
      </c>
      <c r="F99" s="14">
        <v>78484</v>
      </c>
      <c r="G99" s="14">
        <v>161443</v>
      </c>
      <c r="H99" s="14">
        <v>146806</v>
      </c>
      <c r="I99" s="14">
        <v>142775</v>
      </c>
      <c r="J99" s="14">
        <v>289581</v>
      </c>
    </row>
    <row r="100" spans="1:10" ht="21.75">
      <c r="A100" s="1" t="s">
        <v>9</v>
      </c>
      <c r="B100" s="14">
        <v>119992</v>
      </c>
      <c r="C100" s="14">
        <v>132997</v>
      </c>
      <c r="D100" s="14">
        <v>252989</v>
      </c>
      <c r="E100" s="14">
        <v>82995</v>
      </c>
      <c r="F100" s="14">
        <v>82948</v>
      </c>
      <c r="G100" s="14">
        <v>165943</v>
      </c>
      <c r="H100" s="14">
        <v>140951</v>
      </c>
      <c r="I100" s="14">
        <v>144434</v>
      </c>
      <c r="J100" s="14">
        <v>285385</v>
      </c>
    </row>
    <row r="101" spans="1:10" ht="21.75">
      <c r="A101" s="1" t="s">
        <v>10</v>
      </c>
      <c r="B101" s="14">
        <v>129575</v>
      </c>
      <c r="C101" s="14">
        <v>143913</v>
      </c>
      <c r="D101" s="14">
        <v>273488</v>
      </c>
      <c r="E101" s="14">
        <v>87442</v>
      </c>
      <c r="F101" s="14">
        <v>91494</v>
      </c>
      <c r="G101" s="14">
        <v>178936</v>
      </c>
      <c r="H101" s="14">
        <v>139402</v>
      </c>
      <c r="I101" s="14">
        <v>148683</v>
      </c>
      <c r="J101" s="14">
        <v>288085</v>
      </c>
    </row>
    <row r="102" spans="1:10" ht="21.75">
      <c r="A102" s="1" t="s">
        <v>11</v>
      </c>
      <c r="B102" s="14">
        <v>117414</v>
      </c>
      <c r="C102" s="14">
        <v>131317</v>
      </c>
      <c r="D102" s="14">
        <v>248731</v>
      </c>
      <c r="E102" s="14">
        <v>83093</v>
      </c>
      <c r="F102" s="14">
        <v>86626</v>
      </c>
      <c r="G102" s="14">
        <v>169719</v>
      </c>
      <c r="H102" s="14">
        <v>130463</v>
      </c>
      <c r="I102" s="14">
        <v>141444</v>
      </c>
      <c r="J102" s="14">
        <v>271907</v>
      </c>
    </row>
    <row r="103" spans="1:10" ht="21.75">
      <c r="A103" s="1" t="s">
        <v>12</v>
      </c>
      <c r="B103" s="14">
        <v>93642</v>
      </c>
      <c r="C103" s="14">
        <v>107570</v>
      </c>
      <c r="D103" s="14">
        <v>201212</v>
      </c>
      <c r="E103" s="14">
        <v>67365</v>
      </c>
      <c r="F103" s="14">
        <v>73072</v>
      </c>
      <c r="G103" s="14">
        <v>140437</v>
      </c>
      <c r="H103" s="14">
        <v>108817</v>
      </c>
      <c r="I103" s="14">
        <v>120232</v>
      </c>
      <c r="J103" s="14">
        <v>229049</v>
      </c>
    </row>
    <row r="104" spans="1:10" ht="21.75">
      <c r="A104" s="1" t="s">
        <v>13</v>
      </c>
      <c r="B104" s="14">
        <v>71382</v>
      </c>
      <c r="C104" s="14">
        <v>83923</v>
      </c>
      <c r="D104" s="14">
        <v>155305</v>
      </c>
      <c r="E104" s="14">
        <v>51917</v>
      </c>
      <c r="F104" s="14">
        <v>58171</v>
      </c>
      <c r="G104" s="14">
        <v>110088</v>
      </c>
      <c r="H104" s="14">
        <v>84976</v>
      </c>
      <c r="I104" s="14">
        <v>94314</v>
      </c>
      <c r="J104" s="14">
        <v>179290</v>
      </c>
    </row>
    <row r="105" spans="1:10" ht="21.75">
      <c r="A105" s="1" t="s">
        <v>14</v>
      </c>
      <c r="B105" s="14">
        <v>48372</v>
      </c>
      <c r="C105" s="14">
        <v>58062</v>
      </c>
      <c r="D105" s="14">
        <v>106434</v>
      </c>
      <c r="E105" s="14">
        <v>37611</v>
      </c>
      <c r="F105" s="14">
        <v>42115</v>
      </c>
      <c r="G105" s="14">
        <v>79726</v>
      </c>
      <c r="H105" s="14">
        <v>59209</v>
      </c>
      <c r="I105" s="14">
        <v>67755</v>
      </c>
      <c r="J105" s="14">
        <v>126964</v>
      </c>
    </row>
    <row r="106" spans="1:10" ht="21.75">
      <c r="A106" s="1" t="s">
        <v>15</v>
      </c>
      <c r="B106" s="14">
        <v>42257</v>
      </c>
      <c r="C106" s="14">
        <v>50630</v>
      </c>
      <c r="D106" s="14">
        <v>92887</v>
      </c>
      <c r="E106" s="14">
        <v>32660</v>
      </c>
      <c r="F106" s="14">
        <v>38171</v>
      </c>
      <c r="G106" s="14">
        <v>70831</v>
      </c>
      <c r="H106" s="14">
        <v>53752</v>
      </c>
      <c r="I106" s="14">
        <v>61692</v>
      </c>
      <c r="J106" s="14">
        <v>115444</v>
      </c>
    </row>
    <row r="107" spans="1:10" ht="21.75">
      <c r="A107" s="1" t="s">
        <v>16</v>
      </c>
      <c r="B107" s="14">
        <v>38408</v>
      </c>
      <c r="C107" s="14">
        <v>44958</v>
      </c>
      <c r="D107" s="14">
        <v>83366</v>
      </c>
      <c r="E107" s="14">
        <v>29979</v>
      </c>
      <c r="F107" s="14">
        <v>35431</v>
      </c>
      <c r="G107" s="14">
        <v>65410</v>
      </c>
      <c r="H107" s="14">
        <v>47763</v>
      </c>
      <c r="I107" s="14">
        <v>56835</v>
      </c>
      <c r="J107" s="14">
        <v>104598</v>
      </c>
    </row>
    <row r="108" spans="1:10" ht="21.75">
      <c r="A108" s="1" t="s">
        <v>17</v>
      </c>
      <c r="B108" s="14">
        <v>26013</v>
      </c>
      <c r="C108" s="14">
        <v>32476</v>
      </c>
      <c r="D108" s="14">
        <v>58489</v>
      </c>
      <c r="E108" s="14">
        <v>21301</v>
      </c>
      <c r="F108" s="14">
        <v>26498</v>
      </c>
      <c r="G108" s="14">
        <v>47799</v>
      </c>
      <c r="H108" s="14">
        <v>32798</v>
      </c>
      <c r="I108" s="14">
        <v>42040</v>
      </c>
      <c r="J108" s="14">
        <v>74838</v>
      </c>
    </row>
    <row r="109" spans="1:10" ht="21.75">
      <c r="A109" s="1" t="s">
        <v>18</v>
      </c>
      <c r="B109" s="14">
        <v>31322</v>
      </c>
      <c r="C109" s="14">
        <v>45281</v>
      </c>
      <c r="D109" s="14">
        <v>76603</v>
      </c>
      <c r="E109" s="14">
        <v>24774</v>
      </c>
      <c r="F109" s="14">
        <v>36708</v>
      </c>
      <c r="G109" s="14">
        <v>61482</v>
      </c>
      <c r="H109" s="14">
        <v>38090</v>
      </c>
      <c r="I109" s="14">
        <v>59395</v>
      </c>
      <c r="J109" s="14">
        <v>97485</v>
      </c>
    </row>
    <row r="110" spans="1:10" ht="21.75">
      <c r="A110" s="7" t="s">
        <v>19</v>
      </c>
      <c r="B110" s="14">
        <f aca="true" t="shared" si="9" ref="B110:J110">SUM(B94:B109)</f>
        <v>1310441</v>
      </c>
      <c r="C110" s="14">
        <f t="shared" si="9"/>
        <v>1410572</v>
      </c>
      <c r="D110" s="14">
        <f t="shared" si="9"/>
        <v>2721013</v>
      </c>
      <c r="E110" s="14">
        <f t="shared" si="9"/>
        <v>961077</v>
      </c>
      <c r="F110" s="14">
        <f t="shared" si="9"/>
        <v>975423</v>
      </c>
      <c r="G110" s="14">
        <f t="shared" si="9"/>
        <v>1936500</v>
      </c>
      <c r="H110" s="14">
        <f t="shared" si="9"/>
        <v>1616224</v>
      </c>
      <c r="I110" s="14">
        <f t="shared" si="9"/>
        <v>1671563</v>
      </c>
      <c r="J110" s="14">
        <f t="shared" si="9"/>
        <v>3287787</v>
      </c>
    </row>
    <row r="112" ht="23.25">
      <c r="A112" s="22" t="s">
        <v>158</v>
      </c>
    </row>
    <row r="113" ht="21.75">
      <c r="A113" s="21" t="s">
        <v>173</v>
      </c>
    </row>
    <row r="114" spans="2:10" ht="21.75">
      <c r="B114" s="9"/>
      <c r="C114" s="24" t="s">
        <v>134</v>
      </c>
      <c r="D114" s="11"/>
      <c r="E114" s="9"/>
      <c r="F114" s="24" t="s">
        <v>146</v>
      </c>
      <c r="G114" s="11"/>
      <c r="H114" s="9"/>
      <c r="I114" s="24" t="s">
        <v>147</v>
      </c>
      <c r="J114" s="12"/>
    </row>
    <row r="115" spans="1:10" ht="21.75">
      <c r="A115" s="1" t="s">
        <v>2</v>
      </c>
      <c r="B115" s="19" t="s">
        <v>21</v>
      </c>
      <c r="C115" s="19" t="s">
        <v>22</v>
      </c>
      <c r="D115" s="19" t="s">
        <v>19</v>
      </c>
      <c r="E115" s="19" t="s">
        <v>21</v>
      </c>
      <c r="F115" s="19" t="s">
        <v>22</v>
      </c>
      <c r="G115" s="19" t="s">
        <v>19</v>
      </c>
      <c r="H115" s="19" t="s">
        <v>21</v>
      </c>
      <c r="I115" s="19" t="s">
        <v>22</v>
      </c>
      <c r="J115" s="19" t="s">
        <v>19</v>
      </c>
    </row>
    <row r="116" spans="1:10" ht="21.75">
      <c r="A116" s="1" t="s">
        <v>3</v>
      </c>
      <c r="B116" s="14">
        <v>51638</v>
      </c>
      <c r="C116" s="14">
        <v>48449</v>
      </c>
      <c r="D116" s="14">
        <v>100087</v>
      </c>
      <c r="E116" s="14">
        <v>99288</v>
      </c>
      <c r="F116" s="14">
        <v>92502</v>
      </c>
      <c r="G116" s="14">
        <v>191790</v>
      </c>
      <c r="H116" s="14">
        <v>86882</v>
      </c>
      <c r="I116" s="14">
        <v>80208</v>
      </c>
      <c r="J116" s="14">
        <v>167090</v>
      </c>
    </row>
    <row r="117" spans="1:10" ht="21.75">
      <c r="A117" s="2" t="s">
        <v>4</v>
      </c>
      <c r="B117" s="14">
        <v>61142</v>
      </c>
      <c r="C117" s="14">
        <v>57362</v>
      </c>
      <c r="D117" s="14">
        <v>118504</v>
      </c>
      <c r="E117" s="14">
        <v>117532</v>
      </c>
      <c r="F117" s="14">
        <v>110685</v>
      </c>
      <c r="G117" s="14">
        <v>228217</v>
      </c>
      <c r="H117" s="14">
        <v>97277</v>
      </c>
      <c r="I117" s="14">
        <v>90983</v>
      </c>
      <c r="J117" s="14">
        <v>188260</v>
      </c>
    </row>
    <row r="118" spans="1:10" ht="21.75">
      <c r="A118" s="3" t="s">
        <v>5</v>
      </c>
      <c r="B118" s="14">
        <v>62074</v>
      </c>
      <c r="C118" s="14">
        <v>58351</v>
      </c>
      <c r="D118" s="14">
        <v>120425</v>
      </c>
      <c r="E118" s="14">
        <v>118061</v>
      </c>
      <c r="F118" s="14">
        <v>110853</v>
      </c>
      <c r="G118" s="14">
        <v>228914</v>
      </c>
      <c r="H118" s="14">
        <v>94828</v>
      </c>
      <c r="I118" s="14">
        <v>89201</v>
      </c>
      <c r="J118" s="14">
        <v>184029</v>
      </c>
    </row>
    <row r="119" spans="1:10" ht="21.75">
      <c r="A119" s="1" t="s">
        <v>6</v>
      </c>
      <c r="B119" s="14">
        <v>61682</v>
      </c>
      <c r="C119" s="14">
        <v>57489</v>
      </c>
      <c r="D119" s="14">
        <v>119171</v>
      </c>
      <c r="E119" s="14">
        <v>112336</v>
      </c>
      <c r="F119" s="14">
        <v>106815</v>
      </c>
      <c r="G119" s="14">
        <v>219151</v>
      </c>
      <c r="H119" s="14">
        <v>90006</v>
      </c>
      <c r="I119" s="14">
        <v>85919</v>
      </c>
      <c r="J119" s="14">
        <v>175925</v>
      </c>
    </row>
    <row r="120" spans="1:10" ht="21.75">
      <c r="A120" s="1" t="s">
        <v>7</v>
      </c>
      <c r="B120" s="14">
        <v>71006</v>
      </c>
      <c r="C120" s="14">
        <v>63893</v>
      </c>
      <c r="D120" s="14">
        <v>134899</v>
      </c>
      <c r="E120" s="14">
        <v>125726</v>
      </c>
      <c r="F120" s="14">
        <v>119851</v>
      </c>
      <c r="G120" s="14">
        <v>245577</v>
      </c>
      <c r="H120" s="14">
        <v>104457</v>
      </c>
      <c r="I120" s="14">
        <v>99544</v>
      </c>
      <c r="J120" s="14">
        <v>204001</v>
      </c>
    </row>
    <row r="121" spans="1:10" ht="21.75">
      <c r="A121" s="1" t="s">
        <v>8</v>
      </c>
      <c r="B121" s="14">
        <v>69698</v>
      </c>
      <c r="C121" s="14">
        <v>68101</v>
      </c>
      <c r="D121" s="14">
        <v>137799</v>
      </c>
      <c r="E121" s="14">
        <v>128757</v>
      </c>
      <c r="F121" s="14">
        <v>128905</v>
      </c>
      <c r="G121" s="14">
        <v>257662</v>
      </c>
      <c r="H121" s="14">
        <v>111760</v>
      </c>
      <c r="I121" s="14">
        <v>109647</v>
      </c>
      <c r="J121" s="14">
        <v>221407</v>
      </c>
    </row>
    <row r="122" spans="1:10" ht="21.75">
      <c r="A122" s="1" t="s">
        <v>9</v>
      </c>
      <c r="B122" s="14">
        <v>69117</v>
      </c>
      <c r="C122" s="14">
        <v>71834</v>
      </c>
      <c r="D122" s="14">
        <v>140951</v>
      </c>
      <c r="E122" s="14">
        <v>131322</v>
      </c>
      <c r="F122" s="14">
        <v>135487</v>
      </c>
      <c r="G122" s="14">
        <v>266809</v>
      </c>
      <c r="H122" s="14">
        <v>116499</v>
      </c>
      <c r="I122" s="14">
        <v>117947</v>
      </c>
      <c r="J122" s="14">
        <v>234446</v>
      </c>
    </row>
    <row r="123" spans="1:10" ht="21.75">
      <c r="A123" s="1" t="s">
        <v>10</v>
      </c>
      <c r="B123" s="14">
        <v>69070</v>
      </c>
      <c r="C123" s="14">
        <v>74942</v>
      </c>
      <c r="D123" s="14">
        <v>144012</v>
      </c>
      <c r="E123" s="14">
        <v>134841</v>
      </c>
      <c r="F123" s="14">
        <v>139978</v>
      </c>
      <c r="G123" s="14">
        <v>274819</v>
      </c>
      <c r="H123" s="14">
        <v>113281</v>
      </c>
      <c r="I123" s="14">
        <v>117182</v>
      </c>
      <c r="J123" s="14">
        <v>230463</v>
      </c>
    </row>
    <row r="124" spans="1:10" ht="21.75">
      <c r="A124" s="1" t="s">
        <v>11</v>
      </c>
      <c r="B124" s="14">
        <v>63676</v>
      </c>
      <c r="C124" s="14">
        <v>67843</v>
      </c>
      <c r="D124" s="14">
        <v>131519</v>
      </c>
      <c r="E124" s="14">
        <v>120667</v>
      </c>
      <c r="F124" s="14">
        <v>125920</v>
      </c>
      <c r="G124" s="14">
        <v>246587</v>
      </c>
      <c r="H124" s="14">
        <v>98919</v>
      </c>
      <c r="I124" s="14">
        <v>102683</v>
      </c>
      <c r="J124" s="14">
        <v>201602</v>
      </c>
    </row>
    <row r="125" spans="1:10" ht="21.75">
      <c r="A125" s="1" t="s">
        <v>12</v>
      </c>
      <c r="B125" s="14">
        <v>52165</v>
      </c>
      <c r="C125" s="14">
        <v>57948</v>
      </c>
      <c r="D125" s="14">
        <v>110113</v>
      </c>
      <c r="E125" s="14">
        <v>96731</v>
      </c>
      <c r="F125" s="14">
        <v>103860</v>
      </c>
      <c r="G125" s="14">
        <v>200591</v>
      </c>
      <c r="H125" s="14">
        <v>77087</v>
      </c>
      <c r="I125" s="14">
        <v>82925</v>
      </c>
      <c r="J125" s="14">
        <v>160012</v>
      </c>
    </row>
    <row r="126" spans="1:10" ht="21.75">
      <c r="A126" s="1" t="s">
        <v>13</v>
      </c>
      <c r="B126" s="14">
        <v>39852</v>
      </c>
      <c r="C126" s="14">
        <v>45023</v>
      </c>
      <c r="D126" s="14">
        <v>84875</v>
      </c>
      <c r="E126" s="14">
        <v>73795</v>
      </c>
      <c r="F126" s="14">
        <v>81709</v>
      </c>
      <c r="G126" s="14">
        <v>155504</v>
      </c>
      <c r="H126" s="14">
        <v>57546</v>
      </c>
      <c r="I126" s="14">
        <v>62588</v>
      </c>
      <c r="J126" s="14">
        <v>120134</v>
      </c>
    </row>
    <row r="127" spans="1:10" ht="21.75">
      <c r="A127" s="1" t="s">
        <v>14</v>
      </c>
      <c r="B127" s="14">
        <v>28071</v>
      </c>
      <c r="C127" s="14">
        <v>31335</v>
      </c>
      <c r="D127" s="14">
        <v>59406</v>
      </c>
      <c r="E127" s="14">
        <v>50919</v>
      </c>
      <c r="F127" s="14">
        <v>56211</v>
      </c>
      <c r="G127" s="14">
        <v>107130</v>
      </c>
      <c r="H127" s="14">
        <v>40642</v>
      </c>
      <c r="I127" s="14">
        <v>43592</v>
      </c>
      <c r="J127" s="14">
        <v>84234</v>
      </c>
    </row>
    <row r="128" spans="1:10" ht="21.75">
      <c r="A128" s="1" t="s">
        <v>15</v>
      </c>
      <c r="B128" s="14">
        <v>24869</v>
      </c>
      <c r="C128" s="14">
        <v>28479</v>
      </c>
      <c r="D128" s="14">
        <v>53348</v>
      </c>
      <c r="E128" s="14">
        <v>45207</v>
      </c>
      <c r="F128" s="14">
        <v>51493</v>
      </c>
      <c r="G128" s="14">
        <v>96700</v>
      </c>
      <c r="H128" s="14">
        <v>39369</v>
      </c>
      <c r="I128" s="14">
        <v>41367</v>
      </c>
      <c r="J128" s="14">
        <v>80736</v>
      </c>
    </row>
    <row r="129" spans="1:10" ht="21.75">
      <c r="A129" s="1" t="s">
        <v>16</v>
      </c>
      <c r="B129" s="14">
        <v>22079</v>
      </c>
      <c r="C129" s="14">
        <v>26301</v>
      </c>
      <c r="D129" s="14">
        <v>48380</v>
      </c>
      <c r="E129" s="14">
        <v>37091</v>
      </c>
      <c r="F129" s="14">
        <v>43788</v>
      </c>
      <c r="G129" s="14">
        <v>80879</v>
      </c>
      <c r="H129" s="14">
        <v>32350</v>
      </c>
      <c r="I129" s="14">
        <v>35237</v>
      </c>
      <c r="J129" s="14">
        <v>67587</v>
      </c>
    </row>
    <row r="130" spans="1:10" ht="21.75">
      <c r="A130" s="1" t="s">
        <v>17</v>
      </c>
      <c r="B130" s="14">
        <v>15837</v>
      </c>
      <c r="C130" s="14">
        <v>20311</v>
      </c>
      <c r="D130" s="14">
        <v>36148</v>
      </c>
      <c r="E130" s="14">
        <v>25493</v>
      </c>
      <c r="F130" s="14">
        <v>32769</v>
      </c>
      <c r="G130" s="14">
        <v>58262</v>
      </c>
      <c r="H130" s="14">
        <v>21846</v>
      </c>
      <c r="I130" s="14">
        <v>25792</v>
      </c>
      <c r="J130" s="14">
        <v>47638</v>
      </c>
    </row>
    <row r="131" spans="1:10" ht="21.75">
      <c r="A131" s="1" t="s">
        <v>18</v>
      </c>
      <c r="B131" s="14">
        <v>19026</v>
      </c>
      <c r="C131" s="14">
        <v>28857</v>
      </c>
      <c r="D131" s="14">
        <v>47883</v>
      </c>
      <c r="E131" s="14">
        <v>30417</v>
      </c>
      <c r="F131" s="14">
        <v>45588</v>
      </c>
      <c r="G131" s="14">
        <v>76005</v>
      </c>
      <c r="H131" s="14">
        <v>23841</v>
      </c>
      <c r="I131" s="14">
        <v>33233</v>
      </c>
      <c r="J131" s="14">
        <v>57074</v>
      </c>
    </row>
    <row r="132" spans="1:10" ht="21.75">
      <c r="A132" s="7" t="s">
        <v>19</v>
      </c>
      <c r="B132" s="14">
        <f>SUM(B116:B131)</f>
        <v>781002</v>
      </c>
      <c r="C132" s="14">
        <f>SUM(C116:C131)</f>
        <v>806518</v>
      </c>
      <c r="D132" s="14">
        <f>SUM(D116:D131)</f>
        <v>1587520</v>
      </c>
      <c r="E132" s="15">
        <v>1448183</v>
      </c>
      <c r="F132" s="14">
        <f>SUM(F116:F131)</f>
        <v>1486414</v>
      </c>
      <c r="G132" s="14">
        <f>SUM(G116:G131)</f>
        <v>2934597</v>
      </c>
      <c r="H132" s="14">
        <f>SUM(H116:H131)</f>
        <v>1206590</v>
      </c>
      <c r="I132" s="14">
        <f>SUM(I116:I131)</f>
        <v>1218048</v>
      </c>
      <c r="J132" s="14">
        <f>SUM(J116:J131)</f>
        <v>2424638</v>
      </c>
    </row>
    <row r="134" ht="23.25">
      <c r="A134" s="22" t="s">
        <v>159</v>
      </c>
    </row>
    <row r="135" ht="21.75">
      <c r="A135" s="21" t="s">
        <v>174</v>
      </c>
    </row>
    <row r="136" spans="2:7" ht="21.75">
      <c r="B136" s="9"/>
      <c r="C136" s="24" t="s">
        <v>148</v>
      </c>
      <c r="D136" s="11"/>
      <c r="E136" s="9"/>
      <c r="F136" s="24" t="s">
        <v>160</v>
      </c>
      <c r="G136" s="12"/>
    </row>
    <row r="137" spans="1:7" ht="21.75">
      <c r="A137" s="1" t="s">
        <v>2</v>
      </c>
      <c r="B137" s="19" t="s">
        <v>21</v>
      </c>
      <c r="C137" s="19" t="s">
        <v>22</v>
      </c>
      <c r="D137" s="19" t="s">
        <v>19</v>
      </c>
      <c r="E137" s="19" t="s">
        <v>21</v>
      </c>
      <c r="F137" s="19" t="s">
        <v>22</v>
      </c>
      <c r="G137" s="19" t="s">
        <v>19</v>
      </c>
    </row>
    <row r="138" spans="1:7" ht="21.75">
      <c r="A138" s="1" t="s">
        <v>3</v>
      </c>
      <c r="B138" s="14">
        <v>166710</v>
      </c>
      <c r="C138" s="14">
        <v>155299</v>
      </c>
      <c r="D138" s="14">
        <v>322009</v>
      </c>
      <c r="E138" s="14">
        <f>B94+E94+H94+B116+E116+H116+B138</f>
        <v>656485</v>
      </c>
      <c r="F138" s="14">
        <f>C94+F94+I94+C116+F116+I116+C138</f>
        <v>611971</v>
      </c>
      <c r="G138" s="14">
        <f>D94+G94+J94+D116+G116+J116+D138</f>
        <v>1268456</v>
      </c>
    </row>
    <row r="139" spans="1:7" ht="21.75">
      <c r="A139" s="2" t="s">
        <v>4</v>
      </c>
      <c r="B139" s="14">
        <v>216060</v>
      </c>
      <c r="C139" s="14">
        <v>202186</v>
      </c>
      <c r="D139" s="14">
        <v>418246</v>
      </c>
      <c r="E139" s="14">
        <f aca="true" t="shared" si="10" ref="E139:E154">B95+E95+H95+B117+E117+H117+B139</f>
        <v>789498</v>
      </c>
      <c r="F139" s="14">
        <f aca="true" t="shared" si="11" ref="F139:F154">C95+F95+I95+C117+F117+I117+C139</f>
        <v>739427</v>
      </c>
      <c r="G139" s="14">
        <f aca="true" t="shared" si="12" ref="G139:G154">D95+G95+J95+D117+G117+J117+D139</f>
        <v>1528925</v>
      </c>
    </row>
    <row r="140" spans="1:7" ht="21.75">
      <c r="A140" s="3" t="s">
        <v>5</v>
      </c>
      <c r="B140" s="14">
        <v>217959</v>
      </c>
      <c r="C140" s="14">
        <v>207130</v>
      </c>
      <c r="D140" s="14">
        <v>425089</v>
      </c>
      <c r="E140" s="14">
        <f t="shared" si="10"/>
        <v>792880</v>
      </c>
      <c r="F140" s="14">
        <f t="shared" si="11"/>
        <v>746188</v>
      </c>
      <c r="G140" s="14">
        <f t="shared" si="12"/>
        <v>1539068</v>
      </c>
    </row>
    <row r="141" spans="1:7" ht="21.75">
      <c r="A141" s="1" t="s">
        <v>6</v>
      </c>
      <c r="B141" s="14">
        <v>206342</v>
      </c>
      <c r="C141" s="14">
        <v>198901</v>
      </c>
      <c r="D141" s="14">
        <v>405243</v>
      </c>
      <c r="E141" s="14">
        <f t="shared" si="10"/>
        <v>760549</v>
      </c>
      <c r="F141" s="14">
        <f t="shared" si="11"/>
        <v>722728</v>
      </c>
      <c r="G141" s="14">
        <f t="shared" si="12"/>
        <v>1483277</v>
      </c>
    </row>
    <row r="142" spans="1:7" ht="21.75">
      <c r="A142" s="1" t="s">
        <v>7</v>
      </c>
      <c r="B142" s="14">
        <v>234647</v>
      </c>
      <c r="C142" s="14">
        <v>231615</v>
      </c>
      <c r="D142" s="14">
        <v>466262</v>
      </c>
      <c r="E142" s="14">
        <f t="shared" si="10"/>
        <v>870303</v>
      </c>
      <c r="F142" s="14">
        <f t="shared" si="11"/>
        <v>827151</v>
      </c>
      <c r="G142" s="14">
        <f t="shared" si="12"/>
        <v>1697454</v>
      </c>
    </row>
    <row r="143" spans="1:7" ht="21.75">
      <c r="A143" s="1" t="s">
        <v>8</v>
      </c>
      <c r="B143" s="14">
        <v>239465</v>
      </c>
      <c r="C143" s="14">
        <v>256963</v>
      </c>
      <c r="D143" s="14">
        <v>496428</v>
      </c>
      <c r="E143" s="14">
        <f t="shared" si="10"/>
        <v>889625</v>
      </c>
      <c r="F143" s="14">
        <f t="shared" si="11"/>
        <v>901760</v>
      </c>
      <c r="G143" s="14">
        <f t="shared" si="12"/>
        <v>1791385</v>
      </c>
    </row>
    <row r="144" spans="1:7" ht="21.75">
      <c r="A144" s="1" t="s">
        <v>9</v>
      </c>
      <c r="B144" s="14">
        <v>242626</v>
      </c>
      <c r="C144" s="14">
        <v>271349</v>
      </c>
      <c r="D144" s="14">
        <v>513975</v>
      </c>
      <c r="E144" s="14">
        <f t="shared" si="10"/>
        <v>903502</v>
      </c>
      <c r="F144" s="14">
        <f t="shared" si="11"/>
        <v>956996</v>
      </c>
      <c r="G144" s="14">
        <f t="shared" si="12"/>
        <v>1860498</v>
      </c>
    </row>
    <row r="145" spans="1:7" ht="21.75">
      <c r="A145" s="1" t="s">
        <v>10</v>
      </c>
      <c r="B145" s="14">
        <v>250664</v>
      </c>
      <c r="C145" s="14">
        <v>285910</v>
      </c>
      <c r="D145" s="14">
        <v>536574</v>
      </c>
      <c r="E145" s="14">
        <f t="shared" si="10"/>
        <v>924275</v>
      </c>
      <c r="F145" s="14">
        <f t="shared" si="11"/>
        <v>1002102</v>
      </c>
      <c r="G145" s="14">
        <f t="shared" si="12"/>
        <v>1926377</v>
      </c>
    </row>
    <row r="146" spans="1:7" ht="21.75">
      <c r="A146" s="1" t="s">
        <v>11</v>
      </c>
      <c r="B146" s="14">
        <v>244980</v>
      </c>
      <c r="C146" s="14">
        <v>278542</v>
      </c>
      <c r="D146" s="14">
        <v>523522</v>
      </c>
      <c r="E146" s="14">
        <f t="shared" si="10"/>
        <v>859212</v>
      </c>
      <c r="F146" s="14">
        <f t="shared" si="11"/>
        <v>934375</v>
      </c>
      <c r="G146" s="14">
        <f t="shared" si="12"/>
        <v>1793587</v>
      </c>
    </row>
    <row r="147" spans="1:7" ht="21.75">
      <c r="A147" s="1" t="s">
        <v>12</v>
      </c>
      <c r="B147" s="14">
        <v>213729</v>
      </c>
      <c r="C147" s="14">
        <v>242422</v>
      </c>
      <c r="D147" s="14">
        <v>456151</v>
      </c>
      <c r="E147" s="14">
        <f t="shared" si="10"/>
        <v>709536</v>
      </c>
      <c r="F147" s="14">
        <f t="shared" si="11"/>
        <v>788029</v>
      </c>
      <c r="G147" s="14">
        <f t="shared" si="12"/>
        <v>1497565</v>
      </c>
    </row>
    <row r="148" spans="1:7" ht="21.75">
      <c r="A148" s="1" t="s">
        <v>13</v>
      </c>
      <c r="B148" s="14">
        <v>169145</v>
      </c>
      <c r="C148" s="14">
        <v>194409</v>
      </c>
      <c r="D148" s="14">
        <v>363554</v>
      </c>
      <c r="E148" s="14">
        <f t="shared" si="10"/>
        <v>548613</v>
      </c>
      <c r="F148" s="14">
        <f t="shared" si="11"/>
        <v>620137</v>
      </c>
      <c r="G148" s="14">
        <f t="shared" si="12"/>
        <v>1168750</v>
      </c>
    </row>
    <row r="149" spans="1:7" ht="21.75">
      <c r="A149" s="1" t="s">
        <v>14</v>
      </c>
      <c r="B149" s="14">
        <v>115181</v>
      </c>
      <c r="C149" s="14">
        <v>132463</v>
      </c>
      <c r="D149" s="14">
        <v>247644</v>
      </c>
      <c r="E149" s="14">
        <f t="shared" si="10"/>
        <v>380005</v>
      </c>
      <c r="F149" s="14">
        <f t="shared" si="11"/>
        <v>431533</v>
      </c>
      <c r="G149" s="14">
        <f t="shared" si="12"/>
        <v>811538</v>
      </c>
    </row>
    <row r="150" spans="1:7" ht="21.75">
      <c r="A150" s="1" t="s">
        <v>15</v>
      </c>
      <c r="B150" s="14">
        <v>84656</v>
      </c>
      <c r="C150" s="14">
        <v>101164</v>
      </c>
      <c r="D150" s="14">
        <v>185820</v>
      </c>
      <c r="E150" s="14">
        <f t="shared" si="10"/>
        <v>322770</v>
      </c>
      <c r="F150" s="14">
        <f t="shared" si="11"/>
        <v>372996</v>
      </c>
      <c r="G150" s="14">
        <f t="shared" si="12"/>
        <v>695766</v>
      </c>
    </row>
    <row r="151" spans="1:7" ht="21.75">
      <c r="A151" s="1" t="s">
        <v>16</v>
      </c>
      <c r="B151" s="14">
        <v>68833</v>
      </c>
      <c r="C151" s="14">
        <v>86076</v>
      </c>
      <c r="D151" s="14">
        <v>154909</v>
      </c>
      <c r="E151" s="14">
        <f t="shared" si="10"/>
        <v>276503</v>
      </c>
      <c r="F151" s="14">
        <f t="shared" si="11"/>
        <v>328626</v>
      </c>
      <c r="G151" s="14">
        <f t="shared" si="12"/>
        <v>605129</v>
      </c>
    </row>
    <row r="152" spans="1:7" ht="21.75">
      <c r="A152" s="1" t="s">
        <v>17</v>
      </c>
      <c r="B152" s="14">
        <v>43159</v>
      </c>
      <c r="C152" s="14">
        <v>60344</v>
      </c>
      <c r="D152" s="14">
        <v>103503</v>
      </c>
      <c r="E152" s="14">
        <f t="shared" si="10"/>
        <v>186447</v>
      </c>
      <c r="F152" s="14">
        <f t="shared" si="11"/>
        <v>240230</v>
      </c>
      <c r="G152" s="14">
        <f t="shared" si="12"/>
        <v>426677</v>
      </c>
    </row>
    <row r="153" spans="1:7" ht="21.75">
      <c r="A153" s="1" t="s">
        <v>18</v>
      </c>
      <c r="B153" s="14">
        <v>45955</v>
      </c>
      <c r="C153" s="14">
        <v>74485</v>
      </c>
      <c r="D153" s="14">
        <v>120440</v>
      </c>
      <c r="E153" s="14">
        <f t="shared" si="10"/>
        <v>213425</v>
      </c>
      <c r="F153" s="14">
        <f t="shared" si="11"/>
        <v>323547</v>
      </c>
      <c r="G153" s="14">
        <f t="shared" si="12"/>
        <v>536972</v>
      </c>
    </row>
    <row r="154" spans="1:7" ht="21.75">
      <c r="A154" s="7" t="s">
        <v>19</v>
      </c>
      <c r="B154" s="14">
        <f>SUM(B138:B153)</f>
        <v>2760111</v>
      </c>
      <c r="C154" s="14">
        <f>SUM(C138:C153)</f>
        <v>2979258</v>
      </c>
      <c r="D154" s="14">
        <f>SUM(D138:D153)</f>
        <v>5739369</v>
      </c>
      <c r="E154" s="14">
        <f t="shared" si="10"/>
        <v>10083628</v>
      </c>
      <c r="F154" s="14">
        <f t="shared" si="11"/>
        <v>10547796</v>
      </c>
      <c r="G154" s="14">
        <f t="shared" si="12"/>
        <v>20631424</v>
      </c>
    </row>
    <row r="156" ht="23.25">
      <c r="A156" s="22" t="s">
        <v>149</v>
      </c>
    </row>
    <row r="157" ht="21.75">
      <c r="A157" s="21" t="s">
        <v>175</v>
      </c>
    </row>
    <row r="158" spans="2:10" ht="21.75">
      <c r="B158" s="9"/>
      <c r="C158" s="24" t="s">
        <v>150</v>
      </c>
      <c r="D158" s="11"/>
      <c r="E158" s="9"/>
      <c r="F158" s="24" t="s">
        <v>151</v>
      </c>
      <c r="G158" s="11"/>
      <c r="H158" s="9"/>
      <c r="I158" s="24" t="s">
        <v>152</v>
      </c>
      <c r="J158" s="12"/>
    </row>
    <row r="159" spans="1:10" ht="21.75">
      <c r="A159" s="1" t="s">
        <v>2</v>
      </c>
      <c r="B159" s="19" t="s">
        <v>21</v>
      </c>
      <c r="C159" s="19" t="s">
        <v>22</v>
      </c>
      <c r="D159" s="19" t="s">
        <v>19</v>
      </c>
      <c r="E159" s="19" t="s">
        <v>21</v>
      </c>
      <c r="F159" s="19" t="s">
        <v>22</v>
      </c>
      <c r="G159" s="19" t="s">
        <v>19</v>
      </c>
      <c r="H159" s="19" t="s">
        <v>21</v>
      </c>
      <c r="I159" s="19" t="s">
        <v>22</v>
      </c>
      <c r="J159" s="19" t="s">
        <v>19</v>
      </c>
    </row>
    <row r="160" spans="1:10" ht="21.75">
      <c r="A160" s="1" t="s">
        <v>3</v>
      </c>
      <c r="B160" s="14">
        <v>57845</v>
      </c>
      <c r="C160" s="14">
        <v>54049</v>
      </c>
      <c r="D160" s="14">
        <v>111894</v>
      </c>
      <c r="E160" s="14">
        <v>91443</v>
      </c>
      <c r="F160" s="14">
        <v>85445</v>
      </c>
      <c r="G160" s="14">
        <v>176888</v>
      </c>
      <c r="H160" s="14">
        <v>37967</v>
      </c>
      <c r="I160" s="14">
        <v>35351</v>
      </c>
      <c r="J160" s="14">
        <v>73318</v>
      </c>
    </row>
    <row r="161" spans="1:10" ht="21.75">
      <c r="A161" s="2" t="s">
        <v>4</v>
      </c>
      <c r="B161" s="14">
        <v>66880</v>
      </c>
      <c r="C161" s="14">
        <v>62904</v>
      </c>
      <c r="D161" s="14">
        <v>129784</v>
      </c>
      <c r="E161" s="14">
        <v>109377</v>
      </c>
      <c r="F161" s="14">
        <v>102521</v>
      </c>
      <c r="G161" s="14">
        <v>211898</v>
      </c>
      <c r="H161" s="14">
        <v>41101</v>
      </c>
      <c r="I161" s="14">
        <v>38954</v>
      </c>
      <c r="J161" s="14">
        <v>80055</v>
      </c>
    </row>
    <row r="162" spans="1:10" ht="21.75">
      <c r="A162" s="3" t="s">
        <v>5</v>
      </c>
      <c r="B162" s="14">
        <v>66391</v>
      </c>
      <c r="C162" s="14">
        <v>62670</v>
      </c>
      <c r="D162" s="14">
        <v>129061</v>
      </c>
      <c r="E162" s="14">
        <v>112373</v>
      </c>
      <c r="F162" s="14">
        <v>105980</v>
      </c>
      <c r="G162" s="14">
        <v>218353</v>
      </c>
      <c r="H162" s="14">
        <v>40541</v>
      </c>
      <c r="I162" s="14">
        <v>38530</v>
      </c>
      <c r="J162" s="14">
        <v>79071</v>
      </c>
    </row>
    <row r="163" spans="1:10" ht="21.75">
      <c r="A163" s="1" t="s">
        <v>6</v>
      </c>
      <c r="B163" s="14">
        <v>65949</v>
      </c>
      <c r="C163" s="14">
        <v>62046</v>
      </c>
      <c r="D163" s="14">
        <v>127995</v>
      </c>
      <c r="E163" s="14">
        <v>114720</v>
      </c>
      <c r="F163" s="14">
        <v>108435</v>
      </c>
      <c r="G163" s="14">
        <v>223155</v>
      </c>
      <c r="H163" s="14">
        <v>38147</v>
      </c>
      <c r="I163" s="14">
        <v>36702</v>
      </c>
      <c r="J163" s="14">
        <v>74849</v>
      </c>
    </row>
    <row r="164" spans="1:10" ht="21.75">
      <c r="A164" s="1" t="s">
        <v>7</v>
      </c>
      <c r="B164" s="14">
        <v>70350</v>
      </c>
      <c r="C164" s="14">
        <v>67526</v>
      </c>
      <c r="D164" s="14">
        <v>137876</v>
      </c>
      <c r="E164" s="14">
        <v>124234</v>
      </c>
      <c r="F164" s="14">
        <v>118074</v>
      </c>
      <c r="G164" s="14">
        <v>242308</v>
      </c>
      <c r="H164" s="14">
        <v>39934</v>
      </c>
      <c r="I164" s="14">
        <v>40719</v>
      </c>
      <c r="J164" s="14">
        <v>80653</v>
      </c>
    </row>
    <row r="165" spans="1:10" ht="21.75">
      <c r="A165" s="1" t="s">
        <v>8</v>
      </c>
      <c r="B165" s="14">
        <v>71286</v>
      </c>
      <c r="C165" s="14">
        <v>70359</v>
      </c>
      <c r="D165" s="14">
        <v>141645</v>
      </c>
      <c r="E165" s="14">
        <v>122017</v>
      </c>
      <c r="F165" s="14">
        <v>117641</v>
      </c>
      <c r="G165" s="14">
        <v>239658</v>
      </c>
      <c r="H165" s="14">
        <v>41598</v>
      </c>
      <c r="I165" s="14">
        <v>43078</v>
      </c>
      <c r="J165" s="14">
        <v>84676</v>
      </c>
    </row>
    <row r="166" spans="1:10" ht="21.75">
      <c r="A166" s="1" t="s">
        <v>9</v>
      </c>
      <c r="B166" s="14">
        <v>73431</v>
      </c>
      <c r="C166" s="14">
        <v>72507</v>
      </c>
      <c r="D166" s="14">
        <v>145938</v>
      </c>
      <c r="E166" s="14">
        <v>113718</v>
      </c>
      <c r="F166" s="14">
        <v>114263</v>
      </c>
      <c r="G166" s="14">
        <v>227981</v>
      </c>
      <c r="H166" s="14">
        <v>41474</v>
      </c>
      <c r="I166" s="14">
        <v>43190</v>
      </c>
      <c r="J166" s="14">
        <v>84664</v>
      </c>
    </row>
    <row r="167" spans="1:10" ht="21.75">
      <c r="A167" s="1" t="s">
        <v>10</v>
      </c>
      <c r="B167" s="14">
        <v>71602</v>
      </c>
      <c r="C167" s="14">
        <v>70434</v>
      </c>
      <c r="D167" s="14">
        <v>142036</v>
      </c>
      <c r="E167" s="14">
        <v>105264</v>
      </c>
      <c r="F167" s="14">
        <v>107383</v>
      </c>
      <c r="G167" s="14">
        <v>212647</v>
      </c>
      <c r="H167" s="14">
        <v>39642</v>
      </c>
      <c r="I167" s="14">
        <v>40679</v>
      </c>
      <c r="J167" s="14">
        <v>80321</v>
      </c>
    </row>
    <row r="168" spans="1:10" ht="21.75">
      <c r="A168" s="1" t="s">
        <v>11</v>
      </c>
      <c r="B168" s="14">
        <v>61598</v>
      </c>
      <c r="C168" s="14">
        <v>60826</v>
      </c>
      <c r="D168" s="14">
        <v>122424</v>
      </c>
      <c r="E168" s="14">
        <v>94397</v>
      </c>
      <c r="F168" s="14">
        <v>97123</v>
      </c>
      <c r="G168" s="14">
        <v>191520</v>
      </c>
      <c r="H168" s="14">
        <v>33975</v>
      </c>
      <c r="I168" s="14">
        <v>35423</v>
      </c>
      <c r="J168" s="14">
        <v>69398</v>
      </c>
    </row>
    <row r="169" spans="1:10" ht="21.75">
      <c r="A169" s="1" t="s">
        <v>12</v>
      </c>
      <c r="B169" s="14">
        <v>48593</v>
      </c>
      <c r="C169" s="14">
        <v>49251</v>
      </c>
      <c r="D169" s="14">
        <v>97844</v>
      </c>
      <c r="E169" s="14">
        <v>74006</v>
      </c>
      <c r="F169" s="14">
        <v>79764</v>
      </c>
      <c r="G169" s="14">
        <v>153770</v>
      </c>
      <c r="H169" s="14">
        <v>26460</v>
      </c>
      <c r="I169" s="14">
        <v>27873</v>
      </c>
      <c r="J169" s="14">
        <v>54333</v>
      </c>
    </row>
    <row r="170" spans="1:10" ht="21.75">
      <c r="A170" s="1" t="s">
        <v>13</v>
      </c>
      <c r="B170" s="14">
        <v>35371</v>
      </c>
      <c r="C170" s="14">
        <v>37358</v>
      </c>
      <c r="D170" s="14">
        <v>72729</v>
      </c>
      <c r="E170" s="14">
        <v>56758</v>
      </c>
      <c r="F170" s="14">
        <v>63396</v>
      </c>
      <c r="G170" s="14">
        <v>120154</v>
      </c>
      <c r="H170" s="14">
        <v>19623</v>
      </c>
      <c r="I170" s="14">
        <v>20637</v>
      </c>
      <c r="J170" s="14">
        <v>40260</v>
      </c>
    </row>
    <row r="171" spans="1:10" ht="21.75">
      <c r="A171" s="1" t="s">
        <v>14</v>
      </c>
      <c r="B171" s="14">
        <v>25886</v>
      </c>
      <c r="C171" s="14">
        <v>27833</v>
      </c>
      <c r="D171" s="14">
        <v>53719</v>
      </c>
      <c r="E171" s="14">
        <v>43799</v>
      </c>
      <c r="F171" s="14">
        <v>49048</v>
      </c>
      <c r="G171" s="14">
        <v>92847</v>
      </c>
      <c r="H171" s="14">
        <v>13469</v>
      </c>
      <c r="I171" s="14">
        <v>13703</v>
      </c>
      <c r="J171" s="14">
        <v>27172</v>
      </c>
    </row>
    <row r="172" spans="1:10" ht="21.75">
      <c r="A172" s="1" t="s">
        <v>15</v>
      </c>
      <c r="B172" s="14">
        <v>22461</v>
      </c>
      <c r="C172" s="14">
        <v>23851</v>
      </c>
      <c r="D172" s="14">
        <v>46312</v>
      </c>
      <c r="E172" s="14">
        <v>40918</v>
      </c>
      <c r="F172" s="14">
        <v>46712</v>
      </c>
      <c r="G172" s="14">
        <v>87630</v>
      </c>
      <c r="H172" s="14">
        <v>11595</v>
      </c>
      <c r="I172" s="14">
        <v>11730</v>
      </c>
      <c r="J172" s="14">
        <v>23325</v>
      </c>
    </row>
    <row r="173" spans="1:10" ht="21.75">
      <c r="A173" s="1" t="s">
        <v>16</v>
      </c>
      <c r="B173" s="14">
        <v>20446</v>
      </c>
      <c r="C173" s="14">
        <v>22807</v>
      </c>
      <c r="D173" s="14">
        <v>43253</v>
      </c>
      <c r="E173" s="14">
        <v>35310</v>
      </c>
      <c r="F173" s="14">
        <v>42171</v>
      </c>
      <c r="G173" s="14">
        <v>77481</v>
      </c>
      <c r="H173" s="14">
        <v>10090</v>
      </c>
      <c r="I173" s="14">
        <v>10766</v>
      </c>
      <c r="J173" s="14">
        <v>20856</v>
      </c>
    </row>
    <row r="174" spans="1:10" ht="21.75">
      <c r="A174" s="1" t="s">
        <v>17</v>
      </c>
      <c r="B174" s="14">
        <v>15395</v>
      </c>
      <c r="C174" s="14">
        <v>18827</v>
      </c>
      <c r="D174" s="14">
        <v>34222</v>
      </c>
      <c r="E174" s="14">
        <v>26331</v>
      </c>
      <c r="F174" s="14">
        <v>32954</v>
      </c>
      <c r="G174" s="14">
        <v>59285</v>
      </c>
      <c r="H174" s="14">
        <v>7498</v>
      </c>
      <c r="I174" s="14">
        <v>8058</v>
      </c>
      <c r="J174" s="14">
        <v>15556</v>
      </c>
    </row>
    <row r="175" spans="1:10" ht="21.75">
      <c r="A175" s="1" t="s">
        <v>18</v>
      </c>
      <c r="B175" s="14">
        <v>18532</v>
      </c>
      <c r="C175" s="14">
        <v>26114</v>
      </c>
      <c r="D175" s="14">
        <v>44646</v>
      </c>
      <c r="E175" s="14">
        <v>33821</v>
      </c>
      <c r="F175" s="14">
        <v>49824</v>
      </c>
      <c r="G175" s="14">
        <v>83645</v>
      </c>
      <c r="H175" s="14">
        <v>8417</v>
      </c>
      <c r="I175" s="14">
        <v>11243</v>
      </c>
      <c r="J175" s="14">
        <v>19660</v>
      </c>
    </row>
    <row r="176" spans="1:10" ht="21.75">
      <c r="A176" s="7" t="s">
        <v>19</v>
      </c>
      <c r="B176" s="14">
        <f aca="true" t="shared" si="13" ref="B176:J176">SUM(B160:B175)</f>
        <v>792016</v>
      </c>
      <c r="C176" s="14">
        <f t="shared" si="13"/>
        <v>789362</v>
      </c>
      <c r="D176" s="14">
        <f t="shared" si="13"/>
        <v>1581378</v>
      </c>
      <c r="E176" s="14">
        <f t="shared" si="13"/>
        <v>1298486</v>
      </c>
      <c r="F176" s="14">
        <f t="shared" si="13"/>
        <v>1320734</v>
      </c>
      <c r="G176" s="14">
        <f t="shared" si="13"/>
        <v>2619220</v>
      </c>
      <c r="H176" s="14">
        <f t="shared" si="13"/>
        <v>451531</v>
      </c>
      <c r="I176" s="14">
        <f t="shared" si="13"/>
        <v>456636</v>
      </c>
      <c r="J176" s="14">
        <f t="shared" si="13"/>
        <v>908167</v>
      </c>
    </row>
    <row r="178" ht="23.25">
      <c r="A178" s="22" t="s">
        <v>161</v>
      </c>
    </row>
    <row r="179" ht="21.75">
      <c r="A179" s="21" t="s">
        <v>176</v>
      </c>
    </row>
    <row r="180" spans="2:10" ht="21.75">
      <c r="B180" s="9"/>
      <c r="C180" s="24" t="s">
        <v>153</v>
      </c>
      <c r="D180" s="11"/>
      <c r="E180" s="9"/>
      <c r="F180" s="24" t="s">
        <v>154</v>
      </c>
      <c r="G180" s="11"/>
      <c r="H180" s="9"/>
      <c r="I180" s="24" t="s">
        <v>155</v>
      </c>
      <c r="J180" s="12"/>
    </row>
    <row r="181" spans="1:10" ht="21.75">
      <c r="A181" s="1" t="s">
        <v>2</v>
      </c>
      <c r="B181" s="19" t="s">
        <v>21</v>
      </c>
      <c r="C181" s="19" t="s">
        <v>22</v>
      </c>
      <c r="D181" s="19" t="s">
        <v>19</v>
      </c>
      <c r="E181" s="19" t="s">
        <v>21</v>
      </c>
      <c r="F181" s="19" t="s">
        <v>22</v>
      </c>
      <c r="G181" s="19" t="s">
        <v>19</v>
      </c>
      <c r="H181" s="19" t="s">
        <v>21</v>
      </c>
      <c r="I181" s="19" t="s">
        <v>22</v>
      </c>
      <c r="J181" s="19" t="s">
        <v>19</v>
      </c>
    </row>
    <row r="182" spans="1:10" ht="21.75">
      <c r="A182" s="1" t="s">
        <v>3</v>
      </c>
      <c r="B182" s="14">
        <v>89760</v>
      </c>
      <c r="C182" s="14">
        <v>83882</v>
      </c>
      <c r="D182" s="14">
        <v>173642</v>
      </c>
      <c r="E182" s="14">
        <v>62783</v>
      </c>
      <c r="F182" s="14">
        <v>59190</v>
      </c>
      <c r="G182" s="14">
        <v>121973</v>
      </c>
      <c r="H182" s="14">
        <f>B160+E160+H160+B182+E182</f>
        <v>339798</v>
      </c>
      <c r="I182" s="14">
        <f>C160+F160+I160+C182+F182</f>
        <v>317917</v>
      </c>
      <c r="J182" s="14">
        <f>D160+G160+J160+D182+G182</f>
        <v>657715</v>
      </c>
    </row>
    <row r="183" spans="1:10" ht="21.75">
      <c r="A183" s="2" t="s">
        <v>4</v>
      </c>
      <c r="B183" s="14">
        <v>94456</v>
      </c>
      <c r="C183" s="14">
        <v>90236</v>
      </c>
      <c r="D183" s="14">
        <v>184692</v>
      </c>
      <c r="E183" s="14">
        <v>68488</v>
      </c>
      <c r="F183" s="14">
        <v>63846</v>
      </c>
      <c r="G183" s="14">
        <v>132334</v>
      </c>
      <c r="H183" s="14">
        <f aca="true" t="shared" si="14" ref="H183:H198">B161+E161+H161+B183+E183</f>
        <v>380302</v>
      </c>
      <c r="I183" s="14">
        <f aca="true" t="shared" si="15" ref="I183:I198">C161+F161+I161+C183+F183</f>
        <v>358461</v>
      </c>
      <c r="J183" s="14">
        <f aca="true" t="shared" si="16" ref="J183:J198">D161+G161+J161+D183+G183</f>
        <v>738763</v>
      </c>
    </row>
    <row r="184" spans="1:10" ht="21.75">
      <c r="A184" s="3" t="s">
        <v>5</v>
      </c>
      <c r="B184" s="14">
        <v>91816</v>
      </c>
      <c r="C184" s="14">
        <v>87847</v>
      </c>
      <c r="D184" s="14">
        <v>179663</v>
      </c>
      <c r="E184" s="14">
        <v>68008</v>
      </c>
      <c r="F184" s="14">
        <v>64168</v>
      </c>
      <c r="G184" s="14">
        <v>132176</v>
      </c>
      <c r="H184" s="14">
        <f t="shared" si="14"/>
        <v>379129</v>
      </c>
      <c r="I184" s="14">
        <f t="shared" si="15"/>
        <v>359195</v>
      </c>
      <c r="J184" s="14">
        <f t="shared" si="16"/>
        <v>738324</v>
      </c>
    </row>
    <row r="185" spans="1:10" ht="21.75">
      <c r="A185" s="1" t="s">
        <v>6</v>
      </c>
      <c r="B185" s="14">
        <v>85601</v>
      </c>
      <c r="C185" s="14">
        <v>83204</v>
      </c>
      <c r="D185" s="14">
        <v>168805</v>
      </c>
      <c r="E185" s="14">
        <v>68917</v>
      </c>
      <c r="F185" s="14">
        <v>66999</v>
      </c>
      <c r="G185" s="14">
        <v>135916</v>
      </c>
      <c r="H185" s="14">
        <f t="shared" si="14"/>
        <v>373334</v>
      </c>
      <c r="I185" s="14">
        <f t="shared" si="15"/>
        <v>357386</v>
      </c>
      <c r="J185" s="14">
        <f t="shared" si="16"/>
        <v>730720</v>
      </c>
    </row>
    <row r="186" spans="1:10" ht="21.75">
      <c r="A186" s="1" t="s">
        <v>7</v>
      </c>
      <c r="B186" s="14">
        <v>77633</v>
      </c>
      <c r="C186" s="14">
        <v>76004</v>
      </c>
      <c r="D186" s="14">
        <v>153637</v>
      </c>
      <c r="E186" s="14">
        <v>72541</v>
      </c>
      <c r="F186" s="14">
        <v>73229</v>
      </c>
      <c r="G186" s="14">
        <v>145770</v>
      </c>
      <c r="H186" s="14">
        <f t="shared" si="14"/>
        <v>384692</v>
      </c>
      <c r="I186" s="14">
        <f t="shared" si="15"/>
        <v>375552</v>
      </c>
      <c r="J186" s="14">
        <f t="shared" si="16"/>
        <v>760244</v>
      </c>
    </row>
    <row r="187" spans="1:10" ht="21.75">
      <c r="A187" s="1" t="s">
        <v>8</v>
      </c>
      <c r="B187" s="14">
        <v>70204</v>
      </c>
      <c r="C187" s="14">
        <v>70862</v>
      </c>
      <c r="D187" s="14">
        <v>141066</v>
      </c>
      <c r="E187" s="14">
        <v>67357</v>
      </c>
      <c r="F187" s="14">
        <v>69599</v>
      </c>
      <c r="G187" s="14">
        <v>136956</v>
      </c>
      <c r="H187" s="14">
        <f t="shared" si="14"/>
        <v>372462</v>
      </c>
      <c r="I187" s="14">
        <f t="shared" si="15"/>
        <v>371539</v>
      </c>
      <c r="J187" s="14">
        <f t="shared" si="16"/>
        <v>744001</v>
      </c>
    </row>
    <row r="188" spans="1:10" ht="21.75">
      <c r="A188" s="1" t="s">
        <v>9</v>
      </c>
      <c r="B188" s="14">
        <v>69278</v>
      </c>
      <c r="C188" s="14">
        <v>70897</v>
      </c>
      <c r="D188" s="14">
        <v>140175</v>
      </c>
      <c r="E188" s="14">
        <v>65104</v>
      </c>
      <c r="F188" s="14">
        <v>68607</v>
      </c>
      <c r="G188" s="14">
        <v>133711</v>
      </c>
      <c r="H188" s="14">
        <f t="shared" si="14"/>
        <v>363005</v>
      </c>
      <c r="I188" s="14">
        <f t="shared" si="15"/>
        <v>369464</v>
      </c>
      <c r="J188" s="14">
        <f t="shared" si="16"/>
        <v>732469</v>
      </c>
    </row>
    <row r="189" spans="1:10" ht="21.75">
      <c r="A189" s="1" t="s">
        <v>10</v>
      </c>
      <c r="B189" s="14">
        <v>64997</v>
      </c>
      <c r="C189" s="14">
        <v>68059</v>
      </c>
      <c r="D189" s="14">
        <v>133056</v>
      </c>
      <c r="E189" s="14">
        <v>60210</v>
      </c>
      <c r="F189" s="14">
        <v>64834</v>
      </c>
      <c r="G189" s="14">
        <v>125044</v>
      </c>
      <c r="H189" s="14">
        <f t="shared" si="14"/>
        <v>341715</v>
      </c>
      <c r="I189" s="14">
        <f t="shared" si="15"/>
        <v>351389</v>
      </c>
      <c r="J189" s="14">
        <f t="shared" si="16"/>
        <v>693104</v>
      </c>
    </row>
    <row r="190" spans="1:10" ht="21.75">
      <c r="A190" s="1" t="s">
        <v>11</v>
      </c>
      <c r="B190" s="14">
        <v>57478</v>
      </c>
      <c r="C190" s="14">
        <v>61007</v>
      </c>
      <c r="D190" s="14">
        <v>118485</v>
      </c>
      <c r="E190" s="14">
        <v>55214</v>
      </c>
      <c r="F190" s="14">
        <v>59751</v>
      </c>
      <c r="G190" s="14">
        <v>114965</v>
      </c>
      <c r="H190" s="14">
        <f t="shared" si="14"/>
        <v>302662</v>
      </c>
      <c r="I190" s="14">
        <f t="shared" si="15"/>
        <v>314130</v>
      </c>
      <c r="J190" s="14">
        <f t="shared" si="16"/>
        <v>616792</v>
      </c>
    </row>
    <row r="191" spans="1:10" ht="21.75">
      <c r="A191" s="1" t="s">
        <v>12</v>
      </c>
      <c r="B191" s="14">
        <v>42521</v>
      </c>
      <c r="C191" s="14">
        <v>45426</v>
      </c>
      <c r="D191" s="14">
        <v>87947</v>
      </c>
      <c r="E191" s="14">
        <v>43744</v>
      </c>
      <c r="F191" s="14">
        <v>48326</v>
      </c>
      <c r="G191" s="14">
        <v>92070</v>
      </c>
      <c r="H191" s="14">
        <f t="shared" si="14"/>
        <v>235324</v>
      </c>
      <c r="I191" s="14">
        <f t="shared" si="15"/>
        <v>250640</v>
      </c>
      <c r="J191" s="14">
        <f t="shared" si="16"/>
        <v>485964</v>
      </c>
    </row>
    <row r="192" spans="1:10" ht="21.75">
      <c r="A192" s="1" t="s">
        <v>13</v>
      </c>
      <c r="B192" s="14">
        <v>38253</v>
      </c>
      <c r="C192" s="14">
        <v>39821</v>
      </c>
      <c r="D192" s="14">
        <v>78074</v>
      </c>
      <c r="E192" s="14">
        <v>35820</v>
      </c>
      <c r="F192" s="14">
        <v>39057</v>
      </c>
      <c r="G192" s="14">
        <v>74877</v>
      </c>
      <c r="H192" s="14">
        <f t="shared" si="14"/>
        <v>185825</v>
      </c>
      <c r="I192" s="14">
        <f t="shared" si="15"/>
        <v>200269</v>
      </c>
      <c r="J192" s="14">
        <f t="shared" si="16"/>
        <v>386094</v>
      </c>
    </row>
    <row r="193" spans="1:10" ht="21.75">
      <c r="A193" s="1" t="s">
        <v>14</v>
      </c>
      <c r="B193" s="14">
        <v>25774</v>
      </c>
      <c r="C193" s="14">
        <v>27338</v>
      </c>
      <c r="D193" s="14">
        <v>53112</v>
      </c>
      <c r="E193" s="14">
        <v>24611</v>
      </c>
      <c r="F193" s="14">
        <v>27162</v>
      </c>
      <c r="G193" s="14">
        <v>51773</v>
      </c>
      <c r="H193" s="14">
        <f t="shared" si="14"/>
        <v>133539</v>
      </c>
      <c r="I193" s="14">
        <f t="shared" si="15"/>
        <v>145084</v>
      </c>
      <c r="J193" s="14">
        <f t="shared" si="16"/>
        <v>278623</v>
      </c>
    </row>
    <row r="194" spans="1:10" ht="21.75">
      <c r="A194" s="1" t="s">
        <v>15</v>
      </c>
      <c r="B194" s="14">
        <v>23766</v>
      </c>
      <c r="C194" s="14">
        <v>25345</v>
      </c>
      <c r="D194" s="14">
        <v>49111</v>
      </c>
      <c r="E194" s="14">
        <v>23101</v>
      </c>
      <c r="F194" s="14">
        <v>24967</v>
      </c>
      <c r="G194" s="14">
        <v>48068</v>
      </c>
      <c r="H194" s="14">
        <f t="shared" si="14"/>
        <v>121841</v>
      </c>
      <c r="I194" s="14">
        <f t="shared" si="15"/>
        <v>132605</v>
      </c>
      <c r="J194" s="14">
        <f t="shared" si="16"/>
        <v>254446</v>
      </c>
    </row>
    <row r="195" spans="1:10" ht="21.75">
      <c r="A195" s="1" t="s">
        <v>16</v>
      </c>
      <c r="B195" s="14">
        <v>20268</v>
      </c>
      <c r="C195" s="14">
        <v>25790</v>
      </c>
      <c r="D195" s="14">
        <v>46058</v>
      </c>
      <c r="E195" s="14">
        <v>19661</v>
      </c>
      <c r="F195" s="14">
        <v>22798</v>
      </c>
      <c r="G195" s="14">
        <v>42459</v>
      </c>
      <c r="H195" s="14">
        <f t="shared" si="14"/>
        <v>105775</v>
      </c>
      <c r="I195" s="14">
        <f t="shared" si="15"/>
        <v>124332</v>
      </c>
      <c r="J195" s="14">
        <f t="shared" si="16"/>
        <v>230107</v>
      </c>
    </row>
    <row r="196" spans="1:10" ht="21.75">
      <c r="A196" s="1" t="s">
        <v>17</v>
      </c>
      <c r="B196" s="14">
        <v>14996</v>
      </c>
      <c r="C196" s="14">
        <v>18557</v>
      </c>
      <c r="D196" s="14">
        <v>33553</v>
      </c>
      <c r="E196" s="14">
        <v>14293</v>
      </c>
      <c r="F196" s="14">
        <v>17450</v>
      </c>
      <c r="G196" s="14">
        <v>31743</v>
      </c>
      <c r="H196" s="14">
        <f t="shared" si="14"/>
        <v>78513</v>
      </c>
      <c r="I196" s="14">
        <f t="shared" si="15"/>
        <v>95846</v>
      </c>
      <c r="J196" s="14">
        <f t="shared" si="16"/>
        <v>174359</v>
      </c>
    </row>
    <row r="197" spans="1:10" ht="21.75">
      <c r="A197" s="1" t="s">
        <v>18</v>
      </c>
      <c r="B197" s="14">
        <v>24123</v>
      </c>
      <c r="C197" s="14">
        <v>30709</v>
      </c>
      <c r="D197" s="14">
        <v>54832</v>
      </c>
      <c r="E197" s="14">
        <v>17680</v>
      </c>
      <c r="F197" s="14">
        <v>24084</v>
      </c>
      <c r="G197" s="14">
        <v>41764</v>
      </c>
      <c r="H197" s="14">
        <f t="shared" si="14"/>
        <v>102573</v>
      </c>
      <c r="I197" s="14">
        <f t="shared" si="15"/>
        <v>141974</v>
      </c>
      <c r="J197" s="14">
        <f t="shared" si="16"/>
        <v>244547</v>
      </c>
    </row>
    <row r="198" spans="1:10" ht="21.75">
      <c r="A198" s="7" t="s">
        <v>19</v>
      </c>
      <c r="B198" s="14">
        <f aca="true" t="shared" si="17" ref="B198:G198">SUM(B182:B197)</f>
        <v>890924</v>
      </c>
      <c r="C198" s="14">
        <f t="shared" si="17"/>
        <v>904984</v>
      </c>
      <c r="D198" s="14">
        <f t="shared" si="17"/>
        <v>1795908</v>
      </c>
      <c r="E198" s="14">
        <f t="shared" si="17"/>
        <v>767532</v>
      </c>
      <c r="F198" s="14">
        <f t="shared" si="17"/>
        <v>794067</v>
      </c>
      <c r="G198" s="14">
        <f t="shared" si="17"/>
        <v>1561599</v>
      </c>
      <c r="H198" s="14">
        <f t="shared" si="14"/>
        <v>4200489</v>
      </c>
      <c r="I198" s="14">
        <f t="shared" si="15"/>
        <v>4265783</v>
      </c>
      <c r="J198" s="14">
        <f t="shared" si="16"/>
        <v>8466272</v>
      </c>
    </row>
    <row r="200" ht="23.25">
      <c r="B200" s="23" t="s">
        <v>165</v>
      </c>
    </row>
    <row r="201" spans="2:10" ht="21.75">
      <c r="B201" s="9"/>
      <c r="C201" s="24" t="s">
        <v>162</v>
      </c>
      <c r="D201" s="11"/>
      <c r="E201" s="9"/>
      <c r="F201" s="24" t="s">
        <v>166</v>
      </c>
      <c r="G201" s="11"/>
      <c r="H201" s="9"/>
      <c r="I201" s="24" t="s">
        <v>163</v>
      </c>
      <c r="J201" s="12"/>
    </row>
    <row r="202" spans="1:10" ht="21.75">
      <c r="A202" s="1" t="s">
        <v>2</v>
      </c>
      <c r="B202" s="19" t="s">
        <v>21</v>
      </c>
      <c r="C202" s="19" t="s">
        <v>22</v>
      </c>
      <c r="D202" s="19" t="s">
        <v>19</v>
      </c>
      <c r="E202" s="19" t="s">
        <v>21</v>
      </c>
      <c r="F202" s="19" t="s">
        <v>22</v>
      </c>
      <c r="G202" s="19" t="s">
        <v>19</v>
      </c>
      <c r="H202" s="19" t="s">
        <v>21</v>
      </c>
      <c r="I202" s="19" t="s">
        <v>22</v>
      </c>
      <c r="J202" s="19" t="s">
        <v>19</v>
      </c>
    </row>
    <row r="203" spans="1:10" ht="21.75">
      <c r="A203" s="1" t="s">
        <v>3</v>
      </c>
      <c r="B203" s="14">
        <v>353468</v>
      </c>
      <c r="C203" s="14">
        <v>332265</v>
      </c>
      <c r="D203" s="14">
        <v>685733</v>
      </c>
      <c r="E203" s="14">
        <v>731444</v>
      </c>
      <c r="F203" s="14">
        <v>689982</v>
      </c>
      <c r="G203" s="14">
        <v>1421426</v>
      </c>
      <c r="H203" s="14">
        <v>656485</v>
      </c>
      <c r="I203" s="14">
        <v>611971</v>
      </c>
      <c r="J203" s="14">
        <v>1268456</v>
      </c>
    </row>
    <row r="204" spans="1:10" ht="21.75">
      <c r="A204" s="2" t="s">
        <v>4</v>
      </c>
      <c r="B204" s="14">
        <v>434886</v>
      </c>
      <c r="C204" s="14">
        <v>410387</v>
      </c>
      <c r="D204" s="14">
        <v>845273</v>
      </c>
      <c r="E204" s="14">
        <v>884014</v>
      </c>
      <c r="F204" s="14">
        <v>835429</v>
      </c>
      <c r="G204" s="14">
        <v>1719443</v>
      </c>
      <c r="H204" s="14">
        <v>789498</v>
      </c>
      <c r="I204" s="14">
        <v>739427</v>
      </c>
      <c r="J204" s="14">
        <v>1528925</v>
      </c>
    </row>
    <row r="205" spans="1:10" ht="21.75">
      <c r="A205" s="3" t="s">
        <v>5</v>
      </c>
      <c r="B205" s="14">
        <v>457497</v>
      </c>
      <c r="C205" s="14">
        <v>431745</v>
      </c>
      <c r="D205" s="14">
        <v>889242</v>
      </c>
      <c r="E205" s="14">
        <v>892278</v>
      </c>
      <c r="F205" s="14">
        <v>845495</v>
      </c>
      <c r="G205" s="14">
        <v>1737773</v>
      </c>
      <c r="H205" s="14">
        <v>792880</v>
      </c>
      <c r="I205" s="14">
        <v>746188</v>
      </c>
      <c r="J205" s="14">
        <v>1539068</v>
      </c>
    </row>
    <row r="206" spans="1:10" ht="21.75">
      <c r="A206" s="1" t="s">
        <v>6</v>
      </c>
      <c r="B206" s="14">
        <v>446761</v>
      </c>
      <c r="C206" s="14">
        <v>425067</v>
      </c>
      <c r="D206" s="14">
        <v>871828</v>
      </c>
      <c r="E206" s="14">
        <v>863921</v>
      </c>
      <c r="F206" s="14">
        <v>826208</v>
      </c>
      <c r="G206" s="14">
        <v>1690129</v>
      </c>
      <c r="H206" s="14">
        <v>760549</v>
      </c>
      <c r="I206" s="14">
        <v>722728</v>
      </c>
      <c r="J206" s="14">
        <v>1483277</v>
      </c>
    </row>
    <row r="207" spans="1:10" ht="21.75">
      <c r="A207" s="1" t="s">
        <v>7</v>
      </c>
      <c r="B207" s="14">
        <v>486017</v>
      </c>
      <c r="C207" s="14">
        <v>477260</v>
      </c>
      <c r="D207" s="14">
        <v>963277</v>
      </c>
      <c r="E207" s="14">
        <v>953162</v>
      </c>
      <c r="F207" s="14">
        <v>942473</v>
      </c>
      <c r="G207" s="14">
        <v>1895635</v>
      </c>
      <c r="H207" s="14">
        <v>870303</v>
      </c>
      <c r="I207" s="14">
        <v>827151</v>
      </c>
      <c r="J207" s="14">
        <v>1697454</v>
      </c>
    </row>
    <row r="208" spans="1:10" ht="21.75">
      <c r="A208" s="1" t="s">
        <v>8</v>
      </c>
      <c r="B208" s="14">
        <v>493395</v>
      </c>
      <c r="C208" s="14">
        <v>484958</v>
      </c>
      <c r="D208" s="14">
        <v>978353</v>
      </c>
      <c r="E208" s="14">
        <v>1032393</v>
      </c>
      <c r="F208" s="14">
        <v>997025</v>
      </c>
      <c r="G208" s="14">
        <v>2029418</v>
      </c>
      <c r="H208" s="14">
        <v>889625</v>
      </c>
      <c r="I208" s="14">
        <v>901760</v>
      </c>
      <c r="J208" s="14">
        <v>1791385</v>
      </c>
    </row>
    <row r="209" spans="1:14" ht="21.75">
      <c r="A209" s="1" t="s">
        <v>9</v>
      </c>
      <c r="B209" s="14">
        <v>499368</v>
      </c>
      <c r="C209" s="14">
        <v>505735</v>
      </c>
      <c r="D209" s="14">
        <v>1005103</v>
      </c>
      <c r="E209" s="14">
        <v>1064885</v>
      </c>
      <c r="F209" s="14">
        <v>1042644</v>
      </c>
      <c r="G209" s="14">
        <v>2107529</v>
      </c>
      <c r="H209" s="14">
        <v>903502</v>
      </c>
      <c r="I209" s="14">
        <v>956996</v>
      </c>
      <c r="J209" s="14">
        <v>1860498</v>
      </c>
      <c r="M209" t="s">
        <v>201</v>
      </c>
      <c r="N209" t="s">
        <v>201</v>
      </c>
    </row>
    <row r="210" spans="1:14" ht="21.75">
      <c r="A210" s="1" t="s">
        <v>10</v>
      </c>
      <c r="B210" s="14">
        <v>529752</v>
      </c>
      <c r="C210" s="14">
        <v>558122</v>
      </c>
      <c r="D210" s="14">
        <v>1087874</v>
      </c>
      <c r="E210" s="14">
        <v>977995</v>
      </c>
      <c r="F210" s="14">
        <v>970697</v>
      </c>
      <c r="G210" s="14">
        <v>1948692</v>
      </c>
      <c r="H210" s="14">
        <v>924275</v>
      </c>
      <c r="I210" s="14">
        <v>1002102</v>
      </c>
      <c r="J210" s="14">
        <v>1926377</v>
      </c>
      <c r="M210" t="s">
        <v>189</v>
      </c>
      <c r="N210" t="s">
        <v>202</v>
      </c>
    </row>
    <row r="211" spans="1:12" ht="21.75">
      <c r="A211" s="1" t="s">
        <v>11</v>
      </c>
      <c r="B211" s="14">
        <v>525685</v>
      </c>
      <c r="C211" s="14">
        <v>546072</v>
      </c>
      <c r="D211" s="14">
        <v>1071757</v>
      </c>
      <c r="E211" s="14">
        <v>811376</v>
      </c>
      <c r="F211" s="14">
        <v>811233</v>
      </c>
      <c r="G211" s="14">
        <v>1622609</v>
      </c>
      <c r="H211" s="14">
        <v>859212</v>
      </c>
      <c r="I211" s="14">
        <v>934375</v>
      </c>
      <c r="J211" s="14">
        <v>1793587</v>
      </c>
      <c r="K211" s="20" t="s">
        <v>192</v>
      </c>
      <c r="L211" t="s">
        <v>205</v>
      </c>
    </row>
    <row r="212" spans="1:13" ht="21.75">
      <c r="A212" s="1" t="s">
        <v>12</v>
      </c>
      <c r="B212" s="14">
        <v>462796</v>
      </c>
      <c r="C212" s="14">
        <v>484346</v>
      </c>
      <c r="D212" s="14">
        <v>947142</v>
      </c>
      <c r="E212" s="14">
        <v>665222</v>
      </c>
      <c r="F212" s="14">
        <v>683797</v>
      </c>
      <c r="G212" s="14">
        <v>1349019</v>
      </c>
      <c r="H212" s="14">
        <v>709536</v>
      </c>
      <c r="I212" s="14">
        <v>788029</v>
      </c>
      <c r="J212" s="15">
        <v>1497565</v>
      </c>
      <c r="M212" t="s">
        <v>193</v>
      </c>
    </row>
    <row r="213" spans="1:13" ht="21.75">
      <c r="A213" s="1" t="s">
        <v>13</v>
      </c>
      <c r="B213" s="14">
        <v>351945</v>
      </c>
      <c r="C213" s="14">
        <v>369829</v>
      </c>
      <c r="D213" s="14">
        <v>721774</v>
      </c>
      <c r="E213" s="14">
        <v>528006</v>
      </c>
      <c r="F213" s="14">
        <v>554736</v>
      </c>
      <c r="G213" s="14">
        <v>1082742</v>
      </c>
      <c r="H213" s="14">
        <v>548613</v>
      </c>
      <c r="I213" s="15">
        <v>620137</v>
      </c>
      <c r="J213" s="14">
        <v>1168750</v>
      </c>
      <c r="K213" s="20" t="s">
        <v>190</v>
      </c>
      <c r="M213" t="s">
        <v>196</v>
      </c>
    </row>
    <row r="214" spans="1:13" ht="21.75">
      <c r="A214" s="1" t="s">
        <v>14</v>
      </c>
      <c r="B214" s="14">
        <v>234107</v>
      </c>
      <c r="C214" s="14">
        <v>245834</v>
      </c>
      <c r="D214" s="14">
        <v>479941</v>
      </c>
      <c r="E214" s="14">
        <v>410959</v>
      </c>
      <c r="F214" s="14">
        <v>438589</v>
      </c>
      <c r="G214" s="14">
        <v>849548</v>
      </c>
      <c r="H214" s="14">
        <v>380005</v>
      </c>
      <c r="I214" s="14">
        <v>431533</v>
      </c>
      <c r="J214" s="14">
        <v>811538</v>
      </c>
      <c r="K214" s="20" t="s">
        <v>206</v>
      </c>
      <c r="M214" t="s">
        <v>203</v>
      </c>
    </row>
    <row r="215" spans="1:13" ht="21.75">
      <c r="A215" s="1" t="s">
        <v>15</v>
      </c>
      <c r="B215" s="14">
        <v>196814</v>
      </c>
      <c r="C215" s="14">
        <v>212438</v>
      </c>
      <c r="D215" s="14">
        <v>409252</v>
      </c>
      <c r="E215" s="14">
        <v>314905</v>
      </c>
      <c r="F215" s="14">
        <v>349265</v>
      </c>
      <c r="G215" s="14">
        <v>664170</v>
      </c>
      <c r="H215" s="14">
        <v>322770</v>
      </c>
      <c r="I215" s="14">
        <v>372996</v>
      </c>
      <c r="J215" s="14">
        <v>695766</v>
      </c>
      <c r="M215" t="s">
        <v>197</v>
      </c>
    </row>
    <row r="216" spans="1:12" ht="21.75">
      <c r="A216" s="1" t="s">
        <v>16</v>
      </c>
      <c r="B216" s="14">
        <v>175489</v>
      </c>
      <c r="C216" s="14">
        <v>198685</v>
      </c>
      <c r="D216" s="14">
        <v>374174</v>
      </c>
      <c r="E216" s="14">
        <v>239182</v>
      </c>
      <c r="F216" s="14">
        <v>283766</v>
      </c>
      <c r="G216" s="14">
        <v>522948</v>
      </c>
      <c r="H216" s="14">
        <v>276503</v>
      </c>
      <c r="I216" s="14">
        <v>328626</v>
      </c>
      <c r="J216" s="14">
        <v>605129</v>
      </c>
      <c r="L216" t="s">
        <v>193</v>
      </c>
    </row>
    <row r="217" spans="1:13" ht="21.75">
      <c r="A217" s="1" t="s">
        <v>17</v>
      </c>
      <c r="B217" s="14">
        <v>132899</v>
      </c>
      <c r="C217" s="14">
        <v>158494</v>
      </c>
      <c r="D217" s="14">
        <v>291393</v>
      </c>
      <c r="E217" s="14">
        <v>168343</v>
      </c>
      <c r="F217" s="14">
        <v>211132</v>
      </c>
      <c r="G217" s="14">
        <v>379475</v>
      </c>
      <c r="H217" s="14">
        <v>186447</v>
      </c>
      <c r="I217" s="14">
        <v>240230</v>
      </c>
      <c r="J217" s="14">
        <v>426677</v>
      </c>
      <c r="M217" t="s">
        <v>194</v>
      </c>
    </row>
    <row r="218" spans="1:13" ht="21.75">
      <c r="A218" s="1" t="s">
        <v>18</v>
      </c>
      <c r="B218" s="14">
        <v>147305</v>
      </c>
      <c r="C218" s="14">
        <v>196014</v>
      </c>
      <c r="D218" s="14">
        <v>343319</v>
      </c>
      <c r="E218" s="14">
        <v>185686</v>
      </c>
      <c r="F218" s="14">
        <v>257320</v>
      </c>
      <c r="G218" s="14">
        <v>443006</v>
      </c>
      <c r="H218" s="14">
        <v>213425</v>
      </c>
      <c r="I218" s="14">
        <v>323547</v>
      </c>
      <c r="J218" s="14">
        <v>536972</v>
      </c>
      <c r="M218" t="s">
        <v>198</v>
      </c>
    </row>
    <row r="219" spans="1:26" ht="21.75">
      <c r="A219" s="7" t="s">
        <v>19</v>
      </c>
      <c r="B219" s="14">
        <f aca="true" t="shared" si="18" ref="B219:J219">SUM(B203:B218)</f>
        <v>5928184</v>
      </c>
      <c r="C219" s="14">
        <f t="shared" si="18"/>
        <v>6037251</v>
      </c>
      <c r="D219" s="14">
        <f t="shared" si="18"/>
        <v>11965435</v>
      </c>
      <c r="E219" s="14">
        <f t="shared" si="18"/>
        <v>10723771</v>
      </c>
      <c r="F219" s="14">
        <f t="shared" si="18"/>
        <v>10739791</v>
      </c>
      <c r="G219" s="14">
        <f t="shared" si="18"/>
        <v>21463562</v>
      </c>
      <c r="H219" s="14">
        <f t="shared" si="18"/>
        <v>10083628</v>
      </c>
      <c r="I219" s="14">
        <f t="shared" si="18"/>
        <v>10547796</v>
      </c>
      <c r="J219" s="14">
        <f t="shared" si="18"/>
        <v>20631424</v>
      </c>
      <c r="M219" t="s">
        <v>200</v>
      </c>
      <c r="Y219" t="s">
        <v>204</v>
      </c>
      <c r="Z219" t="s">
        <v>202</v>
      </c>
    </row>
    <row r="220" spans="11:12" ht="21.75">
      <c r="K220" s="20" t="s">
        <v>199</v>
      </c>
      <c r="L220" t="s">
        <v>195</v>
      </c>
    </row>
    <row r="222" spans="2:4" ht="23.25">
      <c r="B222" s="23" t="s">
        <v>168</v>
      </c>
      <c r="D222" s="20"/>
    </row>
    <row r="223" spans="2:13" ht="21.75">
      <c r="B223" s="9"/>
      <c r="C223" s="24" t="s">
        <v>164</v>
      </c>
      <c r="D223" s="11"/>
      <c r="E223" s="9"/>
      <c r="F223" s="24" t="s">
        <v>167</v>
      </c>
      <c r="G223" s="12"/>
      <c r="J223" s="20" t="s">
        <v>213</v>
      </c>
      <c r="M223" t="s">
        <v>212</v>
      </c>
    </row>
    <row r="224" spans="1:12" ht="21.75">
      <c r="A224" s="1" t="s">
        <v>2</v>
      </c>
      <c r="B224" s="19" t="s">
        <v>21</v>
      </c>
      <c r="C224" s="19" t="s">
        <v>22</v>
      </c>
      <c r="D224" s="19" t="s">
        <v>19</v>
      </c>
      <c r="E224" s="19" t="s">
        <v>21</v>
      </c>
      <c r="F224" s="19" t="s">
        <v>22</v>
      </c>
      <c r="G224" s="19" t="s">
        <v>19</v>
      </c>
      <c r="L224" t="s">
        <v>191</v>
      </c>
    </row>
    <row r="225" spans="1:14" ht="21.75">
      <c r="A225" s="1" t="s">
        <v>3</v>
      </c>
      <c r="B225" s="14">
        <v>339798</v>
      </c>
      <c r="C225" s="14">
        <v>317917</v>
      </c>
      <c r="D225" s="14">
        <v>657715</v>
      </c>
      <c r="E225" s="14">
        <f>B203+E203+H203+B225</f>
        <v>2081195</v>
      </c>
      <c r="F225" s="14">
        <f>C203+F203+I203+C225</f>
        <v>1952135</v>
      </c>
      <c r="G225" s="14">
        <f>D203+G203+J203+D225</f>
        <v>4033330</v>
      </c>
      <c r="J225" s="20" t="s">
        <v>214</v>
      </c>
      <c r="L225" t="s">
        <v>211</v>
      </c>
      <c r="N225" t="s">
        <v>198</v>
      </c>
    </row>
    <row r="226" spans="1:12" ht="21.75">
      <c r="A226" s="2" t="s">
        <v>4</v>
      </c>
      <c r="B226" s="14">
        <v>380302</v>
      </c>
      <c r="C226" s="14">
        <v>358461</v>
      </c>
      <c r="D226" s="14">
        <v>738763</v>
      </c>
      <c r="E226" s="14">
        <f aca="true" t="shared" si="19" ref="E226:E241">B204+E204+H204+B226</f>
        <v>2488700</v>
      </c>
      <c r="F226" s="14">
        <f aca="true" t="shared" si="20" ref="F226:F241">C204+F204+I204+C226</f>
        <v>2343704</v>
      </c>
      <c r="G226" s="14">
        <f aca="true" t="shared" si="21" ref="G226:G241">D204+G204+J204+D226</f>
        <v>4832404</v>
      </c>
      <c r="L226" t="s">
        <v>201</v>
      </c>
    </row>
    <row r="227" spans="1:12" ht="21.75">
      <c r="A227" s="3" t="s">
        <v>5</v>
      </c>
      <c r="B227" s="14">
        <v>379129</v>
      </c>
      <c r="C227" s="14">
        <v>359195</v>
      </c>
      <c r="D227" s="14">
        <v>738324</v>
      </c>
      <c r="E227" s="14">
        <f t="shared" si="19"/>
        <v>2521784</v>
      </c>
      <c r="F227" s="14">
        <f t="shared" si="20"/>
        <v>2382623</v>
      </c>
      <c r="G227" s="14">
        <f t="shared" si="21"/>
        <v>4904407</v>
      </c>
      <c r="L227" t="s">
        <v>210</v>
      </c>
    </row>
    <row r="228" spans="1:12" ht="21.75">
      <c r="A228" s="1" t="s">
        <v>6</v>
      </c>
      <c r="B228" s="14">
        <v>373334</v>
      </c>
      <c r="C228" s="14">
        <v>357386</v>
      </c>
      <c r="D228" s="14">
        <v>730720</v>
      </c>
      <c r="E228" s="14">
        <f t="shared" si="19"/>
        <v>2444565</v>
      </c>
      <c r="F228" s="14">
        <f t="shared" si="20"/>
        <v>2331389</v>
      </c>
      <c r="G228" s="14">
        <f t="shared" si="21"/>
        <v>4775954</v>
      </c>
      <c r="L228" t="s">
        <v>209</v>
      </c>
    </row>
    <row r="229" spans="1:12" ht="21.75">
      <c r="A229" s="1" t="s">
        <v>7</v>
      </c>
      <c r="B229" s="14">
        <v>384692</v>
      </c>
      <c r="C229" s="14">
        <v>375552</v>
      </c>
      <c r="D229" s="14">
        <v>760244</v>
      </c>
      <c r="E229" s="14">
        <f t="shared" si="19"/>
        <v>2694174</v>
      </c>
      <c r="F229" s="14">
        <f t="shared" si="20"/>
        <v>2622436</v>
      </c>
      <c r="G229" s="14">
        <f t="shared" si="21"/>
        <v>5316610</v>
      </c>
      <c r="L229" t="s">
        <v>209</v>
      </c>
    </row>
    <row r="230" spans="1:12" ht="21.75">
      <c r="A230" s="1" t="s">
        <v>8</v>
      </c>
      <c r="B230" s="14">
        <v>372462</v>
      </c>
      <c r="C230" s="14">
        <v>371539</v>
      </c>
      <c r="D230" s="14">
        <v>744001</v>
      </c>
      <c r="E230" s="14">
        <f t="shared" si="19"/>
        <v>2787875</v>
      </c>
      <c r="F230" s="14">
        <f t="shared" si="20"/>
        <v>2755282</v>
      </c>
      <c r="G230" s="14">
        <f t="shared" si="21"/>
        <v>5543157</v>
      </c>
      <c r="L230" t="s">
        <v>207</v>
      </c>
    </row>
    <row r="231" spans="1:12" ht="21.75">
      <c r="A231" s="1" t="s">
        <v>9</v>
      </c>
      <c r="B231" s="14">
        <v>363005</v>
      </c>
      <c r="C231" s="14">
        <v>369464</v>
      </c>
      <c r="D231" s="14">
        <v>732469</v>
      </c>
      <c r="E231" s="14">
        <f t="shared" si="19"/>
        <v>2830760</v>
      </c>
      <c r="F231" s="14">
        <f t="shared" si="20"/>
        <v>2874839</v>
      </c>
      <c r="G231" s="14">
        <f t="shared" si="21"/>
        <v>5705599</v>
      </c>
      <c r="L231" t="s">
        <v>208</v>
      </c>
    </row>
    <row r="232" spans="1:15" ht="21.75">
      <c r="A232" s="1" t="s">
        <v>10</v>
      </c>
      <c r="B232" s="14">
        <v>341715</v>
      </c>
      <c r="C232" s="14">
        <v>351389</v>
      </c>
      <c r="D232" s="14">
        <v>693104</v>
      </c>
      <c r="E232" s="14">
        <f t="shared" si="19"/>
        <v>2773737</v>
      </c>
      <c r="F232" s="14">
        <f t="shared" si="20"/>
        <v>2882310</v>
      </c>
      <c r="G232" s="14">
        <f t="shared" si="21"/>
        <v>5656047</v>
      </c>
      <c r="O232" t="s">
        <v>215</v>
      </c>
    </row>
    <row r="233" spans="1:7" ht="21.75">
      <c r="A233" s="1" t="s">
        <v>11</v>
      </c>
      <c r="B233" s="14">
        <v>302662</v>
      </c>
      <c r="C233" s="14">
        <v>314130</v>
      </c>
      <c r="D233" s="14">
        <v>616792</v>
      </c>
      <c r="E233" s="14">
        <f t="shared" si="19"/>
        <v>2498935</v>
      </c>
      <c r="F233" s="14">
        <f t="shared" si="20"/>
        <v>2605810</v>
      </c>
      <c r="G233" s="14">
        <f t="shared" si="21"/>
        <v>5104745</v>
      </c>
    </row>
    <row r="234" spans="1:7" ht="21.75">
      <c r="A234" s="1" t="s">
        <v>12</v>
      </c>
      <c r="B234" s="14">
        <v>235324</v>
      </c>
      <c r="C234" s="14">
        <v>250640</v>
      </c>
      <c r="D234" s="14">
        <v>485964</v>
      </c>
      <c r="E234" s="14">
        <f t="shared" si="19"/>
        <v>2072878</v>
      </c>
      <c r="F234" s="14">
        <f t="shared" si="20"/>
        <v>2206812</v>
      </c>
      <c r="G234" s="14">
        <f t="shared" si="21"/>
        <v>4279690</v>
      </c>
    </row>
    <row r="235" spans="1:7" ht="21.75">
      <c r="A235" s="1" t="s">
        <v>13</v>
      </c>
      <c r="B235" s="14">
        <v>185825</v>
      </c>
      <c r="C235" s="14">
        <v>200269</v>
      </c>
      <c r="D235" s="14">
        <v>386094</v>
      </c>
      <c r="E235" s="14">
        <f t="shared" si="19"/>
        <v>1614389</v>
      </c>
      <c r="F235" s="14">
        <f t="shared" si="20"/>
        <v>1744971</v>
      </c>
      <c r="G235" s="14">
        <f t="shared" si="21"/>
        <v>3359360</v>
      </c>
    </row>
    <row r="236" spans="1:7" ht="21.75">
      <c r="A236" s="1" t="s">
        <v>14</v>
      </c>
      <c r="B236" s="14">
        <v>133539</v>
      </c>
      <c r="C236" s="14">
        <v>145084</v>
      </c>
      <c r="D236" s="14">
        <v>278623</v>
      </c>
      <c r="E236" s="14">
        <f t="shared" si="19"/>
        <v>1158610</v>
      </c>
      <c r="F236" s="14">
        <f t="shared" si="20"/>
        <v>1261040</v>
      </c>
      <c r="G236" s="14">
        <f t="shared" si="21"/>
        <v>2419650</v>
      </c>
    </row>
    <row r="237" spans="1:7" ht="21.75">
      <c r="A237" s="1" t="s">
        <v>15</v>
      </c>
      <c r="B237" s="14">
        <v>121841</v>
      </c>
      <c r="C237" s="14">
        <v>132605</v>
      </c>
      <c r="D237" s="14">
        <v>254446</v>
      </c>
      <c r="E237" s="14">
        <f t="shared" si="19"/>
        <v>956330</v>
      </c>
      <c r="F237" s="14">
        <f t="shared" si="20"/>
        <v>1067304</v>
      </c>
      <c r="G237" s="14">
        <f t="shared" si="21"/>
        <v>2023634</v>
      </c>
    </row>
    <row r="238" spans="1:7" ht="21.75">
      <c r="A238" s="1" t="s">
        <v>16</v>
      </c>
      <c r="B238" s="14">
        <v>105775</v>
      </c>
      <c r="C238" s="14">
        <v>124332</v>
      </c>
      <c r="D238" s="14">
        <v>230107</v>
      </c>
      <c r="E238" s="14">
        <f t="shared" si="19"/>
        <v>796949</v>
      </c>
      <c r="F238" s="14">
        <f t="shared" si="20"/>
        <v>935409</v>
      </c>
      <c r="G238" s="14">
        <f t="shared" si="21"/>
        <v>1732358</v>
      </c>
    </row>
    <row r="239" spans="1:7" ht="21.75">
      <c r="A239" s="1" t="s">
        <v>17</v>
      </c>
      <c r="B239" s="14">
        <v>78513</v>
      </c>
      <c r="C239" s="14">
        <v>95846</v>
      </c>
      <c r="D239" s="14">
        <v>174359</v>
      </c>
      <c r="E239" s="14">
        <f t="shared" si="19"/>
        <v>566202</v>
      </c>
      <c r="F239" s="14">
        <f t="shared" si="20"/>
        <v>705702</v>
      </c>
      <c r="G239" s="14">
        <f t="shared" si="21"/>
        <v>1271904</v>
      </c>
    </row>
    <row r="240" spans="1:7" ht="21.75">
      <c r="A240" s="1" t="s">
        <v>18</v>
      </c>
      <c r="B240" s="14">
        <v>102573</v>
      </c>
      <c r="C240" s="14">
        <v>141974</v>
      </c>
      <c r="D240" s="14">
        <v>244547</v>
      </c>
      <c r="E240" s="14">
        <f t="shared" si="19"/>
        <v>648989</v>
      </c>
      <c r="F240" s="14">
        <f t="shared" si="20"/>
        <v>918855</v>
      </c>
      <c r="G240" s="14">
        <f t="shared" si="21"/>
        <v>1567844</v>
      </c>
    </row>
    <row r="241" spans="1:7" ht="21.75">
      <c r="A241" s="7" t="s">
        <v>19</v>
      </c>
      <c r="B241" s="14">
        <f>SUM(B225:B240)</f>
        <v>4200489</v>
      </c>
      <c r="C241" s="14">
        <f>SUM(C225:C240)</f>
        <v>4265783</v>
      </c>
      <c r="D241" s="14">
        <f>SUM(D225:D240)</f>
        <v>8466272</v>
      </c>
      <c r="E241" s="14">
        <f t="shared" si="19"/>
        <v>30936072</v>
      </c>
      <c r="F241" s="14">
        <f t="shared" si="20"/>
        <v>31590621</v>
      </c>
      <c r="G241" s="14">
        <f t="shared" si="21"/>
        <v>62526693</v>
      </c>
    </row>
    <row r="243" ht="23.25">
      <c r="B243" s="23" t="s">
        <v>216</v>
      </c>
    </row>
    <row r="244" spans="2:4" ht="21.75">
      <c r="B244" s="9"/>
      <c r="C244" s="24" t="s">
        <v>217</v>
      </c>
      <c r="D244" s="12"/>
    </row>
    <row r="245" spans="1:4" ht="21.75">
      <c r="A245" s="1" t="s">
        <v>2</v>
      </c>
      <c r="B245" s="19" t="s">
        <v>21</v>
      </c>
      <c r="C245" s="19" t="s">
        <v>22</v>
      </c>
      <c r="D245" s="19" t="s">
        <v>19</v>
      </c>
    </row>
    <row r="246" spans="1:4" ht="21.75">
      <c r="A246" s="1" t="s">
        <v>3</v>
      </c>
      <c r="B246" s="14">
        <f>H203-B138</f>
        <v>489775</v>
      </c>
      <c r="C246" s="14">
        <f>I203-C138</f>
        <v>456672</v>
      </c>
      <c r="D246" s="14">
        <f>J203-D138</f>
        <v>946447</v>
      </c>
    </row>
    <row r="247" spans="1:4" ht="21.75">
      <c r="A247" s="2" t="s">
        <v>4</v>
      </c>
      <c r="B247" s="14">
        <f aca="true" t="shared" si="22" ref="B247:B262">H204-B139</f>
        <v>573438</v>
      </c>
      <c r="C247" s="14">
        <f aca="true" t="shared" si="23" ref="C247:C262">I204-C139</f>
        <v>537241</v>
      </c>
      <c r="D247" s="14">
        <f aca="true" t="shared" si="24" ref="D247:D262">J204-D139</f>
        <v>1110679</v>
      </c>
    </row>
    <row r="248" spans="1:4" ht="21.75">
      <c r="A248" s="3" t="s">
        <v>5</v>
      </c>
      <c r="B248" s="14">
        <f t="shared" si="22"/>
        <v>574921</v>
      </c>
      <c r="C248" s="14">
        <f t="shared" si="23"/>
        <v>539058</v>
      </c>
      <c r="D248" s="14">
        <f t="shared" si="24"/>
        <v>1113979</v>
      </c>
    </row>
    <row r="249" spans="1:4" ht="21.75">
      <c r="A249" s="1" t="s">
        <v>6</v>
      </c>
      <c r="B249" s="14">
        <f t="shared" si="22"/>
        <v>554207</v>
      </c>
      <c r="C249" s="14">
        <f t="shared" si="23"/>
        <v>523827</v>
      </c>
      <c r="D249" s="14">
        <f t="shared" si="24"/>
        <v>1078034</v>
      </c>
    </row>
    <row r="250" spans="1:4" ht="21.75">
      <c r="A250" s="1" t="s">
        <v>7</v>
      </c>
      <c r="B250" s="14">
        <f t="shared" si="22"/>
        <v>635656</v>
      </c>
      <c r="C250" s="14">
        <f t="shared" si="23"/>
        <v>595536</v>
      </c>
      <c r="D250" s="14">
        <f t="shared" si="24"/>
        <v>1231192</v>
      </c>
    </row>
    <row r="251" spans="1:4" ht="21.75">
      <c r="A251" s="1" t="s">
        <v>8</v>
      </c>
      <c r="B251" s="14">
        <f t="shared" si="22"/>
        <v>650160</v>
      </c>
      <c r="C251" s="14">
        <f t="shared" si="23"/>
        <v>644797</v>
      </c>
      <c r="D251" s="14">
        <f t="shared" si="24"/>
        <v>1294957</v>
      </c>
    </row>
    <row r="252" spans="1:4" ht="21.75">
      <c r="A252" s="1" t="s">
        <v>9</v>
      </c>
      <c r="B252" s="14">
        <f t="shared" si="22"/>
        <v>660876</v>
      </c>
      <c r="C252" s="14">
        <f t="shared" si="23"/>
        <v>685647</v>
      </c>
      <c r="D252" s="14">
        <f t="shared" si="24"/>
        <v>1346523</v>
      </c>
    </row>
    <row r="253" spans="1:4" ht="21.75">
      <c r="A253" s="1" t="s">
        <v>10</v>
      </c>
      <c r="B253" s="14">
        <f t="shared" si="22"/>
        <v>673611</v>
      </c>
      <c r="C253" s="14">
        <f t="shared" si="23"/>
        <v>716192</v>
      </c>
      <c r="D253" s="14">
        <f t="shared" si="24"/>
        <v>1389803</v>
      </c>
    </row>
    <row r="254" spans="1:4" ht="21.75">
      <c r="A254" s="1" t="s">
        <v>11</v>
      </c>
      <c r="B254" s="14">
        <f t="shared" si="22"/>
        <v>614232</v>
      </c>
      <c r="C254" s="14">
        <f t="shared" si="23"/>
        <v>655833</v>
      </c>
      <c r="D254" s="14">
        <f t="shared" si="24"/>
        <v>1270065</v>
      </c>
    </row>
    <row r="255" spans="1:4" ht="21.75">
      <c r="A255" s="1" t="s">
        <v>12</v>
      </c>
      <c r="B255" s="14">
        <f t="shared" si="22"/>
        <v>495807</v>
      </c>
      <c r="C255" s="14">
        <f t="shared" si="23"/>
        <v>545607</v>
      </c>
      <c r="D255" s="14">
        <f t="shared" si="24"/>
        <v>1041414</v>
      </c>
    </row>
    <row r="256" spans="1:4" ht="21.75">
      <c r="A256" s="1" t="s">
        <v>13</v>
      </c>
      <c r="B256" s="14">
        <f t="shared" si="22"/>
        <v>379468</v>
      </c>
      <c r="C256" s="14">
        <f t="shared" si="23"/>
        <v>425728</v>
      </c>
      <c r="D256" s="14">
        <f t="shared" si="24"/>
        <v>805196</v>
      </c>
    </row>
    <row r="257" spans="1:4" ht="21.75">
      <c r="A257" s="1" t="s">
        <v>14</v>
      </c>
      <c r="B257" s="14">
        <f t="shared" si="22"/>
        <v>264824</v>
      </c>
      <c r="C257" s="14">
        <f t="shared" si="23"/>
        <v>299070</v>
      </c>
      <c r="D257" s="14">
        <f t="shared" si="24"/>
        <v>563894</v>
      </c>
    </row>
    <row r="258" spans="1:4" ht="21.75">
      <c r="A258" s="1" t="s">
        <v>15</v>
      </c>
      <c r="B258" s="14">
        <f t="shared" si="22"/>
        <v>238114</v>
      </c>
      <c r="C258" s="14">
        <f t="shared" si="23"/>
        <v>271832</v>
      </c>
      <c r="D258" s="14">
        <f t="shared" si="24"/>
        <v>509946</v>
      </c>
    </row>
    <row r="259" spans="1:4" ht="21.75">
      <c r="A259" s="1" t="s">
        <v>16</v>
      </c>
      <c r="B259" s="14">
        <f t="shared" si="22"/>
        <v>207670</v>
      </c>
      <c r="C259" s="14">
        <f t="shared" si="23"/>
        <v>242550</v>
      </c>
      <c r="D259" s="14">
        <f t="shared" si="24"/>
        <v>450220</v>
      </c>
    </row>
    <row r="260" spans="1:4" ht="21.75">
      <c r="A260" s="1" t="s">
        <v>17</v>
      </c>
      <c r="B260" s="14">
        <f t="shared" si="22"/>
        <v>143288</v>
      </c>
      <c r="C260" s="14">
        <f t="shared" si="23"/>
        <v>179886</v>
      </c>
      <c r="D260" s="14">
        <f t="shared" si="24"/>
        <v>323174</v>
      </c>
    </row>
    <row r="261" spans="1:4" ht="21.75">
      <c r="A261" s="1" t="s">
        <v>18</v>
      </c>
      <c r="B261" s="14">
        <f t="shared" si="22"/>
        <v>167470</v>
      </c>
      <c r="C261" s="14">
        <f t="shared" si="23"/>
        <v>249062</v>
      </c>
      <c r="D261" s="14">
        <f t="shared" si="24"/>
        <v>416532</v>
      </c>
    </row>
    <row r="262" spans="1:4" ht="21.75">
      <c r="A262" s="7" t="s">
        <v>19</v>
      </c>
      <c r="B262" s="14">
        <f t="shared" si="22"/>
        <v>7323517</v>
      </c>
      <c r="C262" s="14">
        <f t="shared" si="23"/>
        <v>7568538</v>
      </c>
      <c r="D262" s="14">
        <f t="shared" si="24"/>
        <v>14892055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26">
      <selection activeCell="I42" sqref="I42"/>
    </sheetView>
  </sheetViews>
  <sheetFormatPr defaultColWidth="9.140625" defaultRowHeight="21.75"/>
  <cols>
    <col min="1" max="1" width="10.57421875" style="0" customWidth="1"/>
    <col min="2" max="2" width="11.57421875" style="8" customWidth="1"/>
    <col min="3" max="3" width="11.140625" style="8" customWidth="1"/>
    <col min="4" max="4" width="10.57421875" style="8" customWidth="1"/>
    <col min="5" max="5" width="11.00390625" style="8" customWidth="1"/>
    <col min="6" max="6" width="10.8515625" style="8" customWidth="1"/>
    <col min="7" max="7" width="10.140625" style="8" customWidth="1"/>
    <col min="8" max="8" width="10.8515625" style="8" customWidth="1"/>
    <col min="9" max="9" width="10.28125" style="8" customWidth="1"/>
    <col min="10" max="10" width="9.8515625" style="8" customWidth="1"/>
  </cols>
  <sheetData>
    <row r="1" ht="23.25">
      <c r="A1" s="22" t="s">
        <v>64</v>
      </c>
    </row>
    <row r="2" ht="21.75">
      <c r="A2" s="21" t="s">
        <v>71</v>
      </c>
    </row>
    <row r="3" spans="2:10" ht="21.75">
      <c r="B3" s="9"/>
      <c r="C3" s="10" t="s">
        <v>72</v>
      </c>
      <c r="D3" s="11"/>
      <c r="E3" s="9"/>
      <c r="F3" s="10" t="s">
        <v>73</v>
      </c>
      <c r="G3" s="11"/>
      <c r="H3" s="9"/>
      <c r="I3" s="10" t="s">
        <v>74</v>
      </c>
      <c r="J3" s="12"/>
    </row>
    <row r="4" spans="1:10" ht="21.75">
      <c r="A4" s="1" t="s">
        <v>2</v>
      </c>
      <c r="B4" s="13" t="s">
        <v>21</v>
      </c>
      <c r="C4" s="13" t="s">
        <v>22</v>
      </c>
      <c r="D4" s="13" t="s">
        <v>19</v>
      </c>
      <c r="E4" s="13" t="s">
        <v>21</v>
      </c>
      <c r="F4" s="13" t="s">
        <v>22</v>
      </c>
      <c r="G4" s="13" t="s">
        <v>19</v>
      </c>
      <c r="H4" s="13" t="s">
        <v>21</v>
      </c>
      <c r="I4" s="13" t="s">
        <v>22</v>
      </c>
      <c r="J4" s="13" t="s">
        <v>19</v>
      </c>
    </row>
    <row r="5" spans="1:10" ht="21.75">
      <c r="A5" s="1" t="s">
        <v>3</v>
      </c>
      <c r="B5" s="14">
        <v>41201</v>
      </c>
      <c r="C5" s="14">
        <v>37912</v>
      </c>
      <c r="D5" s="14">
        <v>79113</v>
      </c>
      <c r="E5" s="14">
        <v>20837</v>
      </c>
      <c r="F5" s="14">
        <v>19384</v>
      </c>
      <c r="G5" s="14">
        <v>40221</v>
      </c>
      <c r="H5" s="14">
        <v>17167</v>
      </c>
      <c r="I5" s="14">
        <v>15862</v>
      </c>
      <c r="J5" s="14">
        <v>33029</v>
      </c>
    </row>
    <row r="6" spans="1:10" ht="21.75">
      <c r="A6" s="2" t="s">
        <v>4</v>
      </c>
      <c r="B6" s="14">
        <v>46275</v>
      </c>
      <c r="C6" s="14">
        <v>42799</v>
      </c>
      <c r="D6" s="14">
        <v>89074</v>
      </c>
      <c r="E6" s="14">
        <v>22672</v>
      </c>
      <c r="F6" s="14">
        <v>21523</v>
      </c>
      <c r="G6" s="14">
        <v>44195</v>
      </c>
      <c r="H6" s="14">
        <v>19631</v>
      </c>
      <c r="I6" s="14">
        <v>18398</v>
      </c>
      <c r="J6" s="14">
        <v>38029</v>
      </c>
    </row>
    <row r="7" spans="1:10" ht="21.75">
      <c r="A7" s="3" t="s">
        <v>5</v>
      </c>
      <c r="B7" s="14">
        <v>44934</v>
      </c>
      <c r="C7" s="14">
        <v>41569</v>
      </c>
      <c r="D7" s="14">
        <v>86503</v>
      </c>
      <c r="E7" s="14">
        <v>21392</v>
      </c>
      <c r="F7" s="14">
        <v>20429</v>
      </c>
      <c r="G7" s="14">
        <v>41821</v>
      </c>
      <c r="H7" s="14">
        <v>19734</v>
      </c>
      <c r="I7" s="14">
        <v>18812</v>
      </c>
      <c r="J7" s="14">
        <v>38546</v>
      </c>
    </row>
    <row r="8" spans="1:10" ht="21.75">
      <c r="A8" s="1" t="s">
        <v>6</v>
      </c>
      <c r="B8" s="14">
        <v>42632</v>
      </c>
      <c r="C8" s="14">
        <v>40322</v>
      </c>
      <c r="D8" s="14">
        <v>82954</v>
      </c>
      <c r="E8" s="14">
        <v>19577</v>
      </c>
      <c r="F8" s="14">
        <v>18845</v>
      </c>
      <c r="G8" s="14">
        <v>38422</v>
      </c>
      <c r="H8" s="14">
        <v>19159</v>
      </c>
      <c r="I8" s="14">
        <v>18601</v>
      </c>
      <c r="J8" s="14">
        <v>37760</v>
      </c>
    </row>
    <row r="9" spans="1:10" ht="21.75">
      <c r="A9" s="1" t="s">
        <v>7</v>
      </c>
      <c r="B9" s="14">
        <v>51246</v>
      </c>
      <c r="C9" s="14">
        <v>47415</v>
      </c>
      <c r="D9" s="14">
        <v>98661</v>
      </c>
      <c r="E9" s="14">
        <v>22826</v>
      </c>
      <c r="F9" s="14">
        <v>22087</v>
      </c>
      <c r="G9" s="14">
        <v>44913</v>
      </c>
      <c r="H9" s="14">
        <v>20924</v>
      </c>
      <c r="I9" s="14">
        <v>20855</v>
      </c>
      <c r="J9" s="14">
        <v>41779</v>
      </c>
    </row>
    <row r="10" spans="1:10" ht="21.75">
      <c r="A10" s="1" t="s">
        <v>8</v>
      </c>
      <c r="B10" s="14">
        <v>54302</v>
      </c>
      <c r="C10" s="14">
        <v>53111</v>
      </c>
      <c r="D10" s="14">
        <v>107413</v>
      </c>
      <c r="E10" s="14">
        <v>26478</v>
      </c>
      <c r="F10" s="14">
        <v>25822</v>
      </c>
      <c r="G10" s="14">
        <v>52300</v>
      </c>
      <c r="H10" s="14">
        <v>21080</v>
      </c>
      <c r="I10" s="14">
        <v>21079</v>
      </c>
      <c r="J10" s="14">
        <v>42159</v>
      </c>
    </row>
    <row r="11" spans="1:10" ht="21.75">
      <c r="A11" s="1" t="s">
        <v>9</v>
      </c>
      <c r="B11" s="14">
        <v>55881</v>
      </c>
      <c r="C11" s="14">
        <v>57349</v>
      </c>
      <c r="D11" s="14">
        <v>113230</v>
      </c>
      <c r="E11" s="14">
        <v>28397</v>
      </c>
      <c r="F11" s="14">
        <v>27807</v>
      </c>
      <c r="G11" s="14">
        <v>56204</v>
      </c>
      <c r="H11" s="14">
        <v>22267</v>
      </c>
      <c r="I11" s="14">
        <v>23014</v>
      </c>
      <c r="J11" s="14">
        <v>45281</v>
      </c>
    </row>
    <row r="12" spans="1:10" ht="21.75">
      <c r="A12" s="1" t="s">
        <v>10</v>
      </c>
      <c r="B12" s="14">
        <v>54396</v>
      </c>
      <c r="C12" s="14">
        <v>56997</v>
      </c>
      <c r="D12" s="14">
        <v>111393</v>
      </c>
      <c r="E12" s="14">
        <v>26336</v>
      </c>
      <c r="F12" s="14">
        <v>26820</v>
      </c>
      <c r="G12" s="14">
        <v>53156</v>
      </c>
      <c r="H12" s="14">
        <v>22790</v>
      </c>
      <c r="I12" s="14">
        <v>23704</v>
      </c>
      <c r="J12" s="14">
        <v>46494</v>
      </c>
    </row>
    <row r="13" spans="1:10" ht="21.75">
      <c r="A13" s="1" t="s">
        <v>11</v>
      </c>
      <c r="B13" s="14">
        <v>47449</v>
      </c>
      <c r="C13" s="14">
        <v>49681</v>
      </c>
      <c r="D13" s="14">
        <v>97130</v>
      </c>
      <c r="E13" s="14">
        <v>21538</v>
      </c>
      <c r="F13" s="14">
        <v>22533</v>
      </c>
      <c r="G13" s="14">
        <v>44071</v>
      </c>
      <c r="H13" s="14">
        <v>20947</v>
      </c>
      <c r="I13" s="14">
        <v>21485</v>
      </c>
      <c r="J13" s="14">
        <v>42432</v>
      </c>
    </row>
    <row r="14" spans="1:10" ht="21.75">
      <c r="A14" s="1" t="s">
        <v>12</v>
      </c>
      <c r="B14" s="14">
        <v>36641</v>
      </c>
      <c r="C14" s="14">
        <v>40073</v>
      </c>
      <c r="D14" s="14">
        <v>76714</v>
      </c>
      <c r="E14" s="14">
        <v>16390</v>
      </c>
      <c r="F14" s="14">
        <v>17752</v>
      </c>
      <c r="G14" s="14">
        <v>34142</v>
      </c>
      <c r="H14" s="14">
        <v>16628</v>
      </c>
      <c r="I14" s="14">
        <v>17575</v>
      </c>
      <c r="J14" s="14">
        <v>34203</v>
      </c>
    </row>
    <row r="15" spans="1:10" ht="21.75">
      <c r="A15" s="1" t="s">
        <v>13</v>
      </c>
      <c r="B15" s="14">
        <v>26981</v>
      </c>
      <c r="C15" s="14">
        <v>30311</v>
      </c>
      <c r="D15" s="14">
        <v>57292</v>
      </c>
      <c r="E15" s="14">
        <v>11940</v>
      </c>
      <c r="F15" s="14">
        <v>12930</v>
      </c>
      <c r="G15" s="14">
        <v>24870</v>
      </c>
      <c r="H15" s="14">
        <v>12664</v>
      </c>
      <c r="I15" s="14">
        <v>13270</v>
      </c>
      <c r="J15" s="14">
        <v>25934</v>
      </c>
    </row>
    <row r="16" spans="1:10" ht="21.75">
      <c r="A16" s="1" t="s">
        <v>14</v>
      </c>
      <c r="B16" s="14">
        <v>18858</v>
      </c>
      <c r="C16" s="14">
        <v>21125</v>
      </c>
      <c r="D16" s="14">
        <v>39983</v>
      </c>
      <c r="E16" s="14">
        <v>8485</v>
      </c>
      <c r="F16" s="14">
        <v>9150</v>
      </c>
      <c r="G16" s="14">
        <v>17635</v>
      </c>
      <c r="H16" s="14">
        <v>8927</v>
      </c>
      <c r="I16" s="14">
        <v>9022</v>
      </c>
      <c r="J16" s="14">
        <v>17949</v>
      </c>
    </row>
    <row r="17" spans="1:10" ht="21.75">
      <c r="A17" s="1" t="s">
        <v>15</v>
      </c>
      <c r="B17" s="14">
        <v>16748</v>
      </c>
      <c r="C17" s="14">
        <v>18123</v>
      </c>
      <c r="D17" s="14">
        <v>34871</v>
      </c>
      <c r="E17" s="14">
        <v>9650</v>
      </c>
      <c r="F17" s="14">
        <v>10147</v>
      </c>
      <c r="G17" s="14">
        <v>19797</v>
      </c>
      <c r="H17" s="14">
        <v>8907</v>
      </c>
      <c r="I17" s="14">
        <v>9157</v>
      </c>
      <c r="J17" s="14">
        <v>18064</v>
      </c>
    </row>
    <row r="18" spans="1:10" ht="21.75">
      <c r="A18" s="1" t="s">
        <v>16</v>
      </c>
      <c r="B18" s="14">
        <v>14019</v>
      </c>
      <c r="C18" s="14">
        <v>15473</v>
      </c>
      <c r="D18" s="14">
        <v>29492</v>
      </c>
      <c r="E18" s="14">
        <v>7527</v>
      </c>
      <c r="F18" s="14">
        <v>8293</v>
      </c>
      <c r="G18" s="14">
        <v>15820</v>
      </c>
      <c r="H18" s="14">
        <v>7542</v>
      </c>
      <c r="I18" s="14">
        <v>8163</v>
      </c>
      <c r="J18" s="14">
        <v>15705</v>
      </c>
    </row>
    <row r="19" spans="1:10" ht="21.75">
      <c r="A19" s="1" t="s">
        <v>17</v>
      </c>
      <c r="B19" s="14">
        <v>9491</v>
      </c>
      <c r="C19" s="14">
        <v>11221</v>
      </c>
      <c r="D19" s="14">
        <v>20712</v>
      </c>
      <c r="E19" s="14">
        <v>4843</v>
      </c>
      <c r="F19" s="14">
        <v>5899</v>
      </c>
      <c r="G19" s="14">
        <v>10742</v>
      </c>
      <c r="H19" s="14">
        <v>5288</v>
      </c>
      <c r="I19" s="14">
        <v>6195</v>
      </c>
      <c r="J19" s="14">
        <v>11483</v>
      </c>
    </row>
    <row r="20" spans="1:10" ht="21.75">
      <c r="A20" s="1" t="s">
        <v>18</v>
      </c>
      <c r="B20" s="14">
        <v>10803</v>
      </c>
      <c r="C20" s="14">
        <v>14709</v>
      </c>
      <c r="D20" s="14">
        <v>25512</v>
      </c>
      <c r="E20" s="14">
        <v>4767</v>
      </c>
      <c r="F20" s="14">
        <v>7235</v>
      </c>
      <c r="G20" s="14">
        <v>12002</v>
      </c>
      <c r="H20" s="14">
        <v>5797</v>
      </c>
      <c r="I20" s="14">
        <v>8150</v>
      </c>
      <c r="J20" s="14">
        <v>13947</v>
      </c>
    </row>
    <row r="21" spans="1:10" ht="21.75">
      <c r="A21" s="7" t="s">
        <v>19</v>
      </c>
      <c r="B21" s="14">
        <f aca="true" t="shared" si="0" ref="B21:J21">SUM(B5:B20)</f>
        <v>571857</v>
      </c>
      <c r="C21" s="14">
        <f t="shared" si="0"/>
        <v>578190</v>
      </c>
      <c r="D21" s="14">
        <f t="shared" si="0"/>
        <v>1150047</v>
      </c>
      <c r="E21" s="14">
        <f t="shared" si="0"/>
        <v>273655</v>
      </c>
      <c r="F21" s="14">
        <f t="shared" si="0"/>
        <v>276656</v>
      </c>
      <c r="G21" s="14">
        <f t="shared" si="0"/>
        <v>550311</v>
      </c>
      <c r="H21" s="14">
        <f t="shared" si="0"/>
        <v>249452</v>
      </c>
      <c r="I21" s="14">
        <f t="shared" si="0"/>
        <v>253342</v>
      </c>
      <c r="J21" s="14">
        <f t="shared" si="0"/>
        <v>502794</v>
      </c>
    </row>
    <row r="23" ht="23.25">
      <c r="A23" s="22" t="s">
        <v>64</v>
      </c>
    </row>
    <row r="24" ht="21.75">
      <c r="A24" s="21" t="s">
        <v>75</v>
      </c>
    </row>
    <row r="25" spans="2:7" ht="21.75">
      <c r="B25" s="9"/>
      <c r="C25" s="10" t="s">
        <v>76</v>
      </c>
      <c r="D25" s="11"/>
      <c r="E25" s="9"/>
      <c r="F25" s="10" t="s">
        <v>19</v>
      </c>
      <c r="G25" s="12"/>
    </row>
    <row r="26" spans="1:7" ht="21.75">
      <c r="A26" s="1" t="s">
        <v>2</v>
      </c>
      <c r="B26" s="13" t="s">
        <v>21</v>
      </c>
      <c r="C26" s="13" t="s">
        <v>22</v>
      </c>
      <c r="D26" s="13" t="s">
        <v>19</v>
      </c>
      <c r="E26" s="13" t="s">
        <v>21</v>
      </c>
      <c r="F26" s="13" t="s">
        <v>22</v>
      </c>
      <c r="G26" s="13" t="s">
        <v>19</v>
      </c>
    </row>
    <row r="27" spans="1:7" ht="21.75">
      <c r="A27" s="1" t="s">
        <v>3</v>
      </c>
      <c r="B27" s="14">
        <v>7677</v>
      </c>
      <c r="C27" s="14">
        <v>7050</v>
      </c>
      <c r="D27" s="14">
        <v>14727</v>
      </c>
      <c r="E27" s="14">
        <f>B5+E5+H5+B27</f>
        <v>86882</v>
      </c>
      <c r="F27" s="14">
        <f>C5+F5+I5+C27</f>
        <v>80208</v>
      </c>
      <c r="G27" s="14">
        <f>D5+G5+J5+D27</f>
        <v>167090</v>
      </c>
    </row>
    <row r="28" spans="1:7" ht="21.75">
      <c r="A28" s="2" t="s">
        <v>4</v>
      </c>
      <c r="B28" s="14">
        <v>8699</v>
      </c>
      <c r="C28" s="14">
        <v>8263</v>
      </c>
      <c r="D28" s="14">
        <v>16962</v>
      </c>
      <c r="E28" s="14">
        <f aca="true" t="shared" si="1" ref="E28:E43">B6+E6+H6+B28</f>
        <v>97277</v>
      </c>
      <c r="F28" s="14">
        <f aca="true" t="shared" si="2" ref="F28:F43">C6+F6+I6+C28</f>
        <v>90983</v>
      </c>
      <c r="G28" s="14">
        <f aca="true" t="shared" si="3" ref="G28:G43">D6+G6+J6+D28</f>
        <v>188260</v>
      </c>
    </row>
    <row r="29" spans="1:7" ht="21.75">
      <c r="A29" s="3" t="s">
        <v>5</v>
      </c>
      <c r="B29" s="14">
        <v>8768</v>
      </c>
      <c r="C29" s="14">
        <v>8391</v>
      </c>
      <c r="D29" s="14">
        <v>17159</v>
      </c>
      <c r="E29" s="14">
        <f t="shared" si="1"/>
        <v>94828</v>
      </c>
      <c r="F29" s="14">
        <f t="shared" si="2"/>
        <v>89201</v>
      </c>
      <c r="G29" s="14">
        <f t="shared" si="3"/>
        <v>184029</v>
      </c>
    </row>
    <row r="30" spans="1:7" ht="21.75">
      <c r="A30" s="1" t="s">
        <v>6</v>
      </c>
      <c r="B30" s="14">
        <v>8638</v>
      </c>
      <c r="C30" s="14">
        <v>8151</v>
      </c>
      <c r="D30" s="14">
        <v>16789</v>
      </c>
      <c r="E30" s="14">
        <f t="shared" si="1"/>
        <v>90006</v>
      </c>
      <c r="F30" s="14">
        <f t="shared" si="2"/>
        <v>85919</v>
      </c>
      <c r="G30" s="14">
        <f t="shared" si="3"/>
        <v>175925</v>
      </c>
    </row>
    <row r="31" spans="1:7" ht="21.75">
      <c r="A31" s="1" t="s">
        <v>7</v>
      </c>
      <c r="B31" s="14">
        <v>9461</v>
      </c>
      <c r="C31" s="14">
        <v>9187</v>
      </c>
      <c r="D31" s="14">
        <v>18648</v>
      </c>
      <c r="E31" s="14">
        <f t="shared" si="1"/>
        <v>104457</v>
      </c>
      <c r="F31" s="14">
        <f t="shared" si="2"/>
        <v>99544</v>
      </c>
      <c r="G31" s="14">
        <f t="shared" si="3"/>
        <v>204001</v>
      </c>
    </row>
    <row r="32" spans="1:7" ht="21.75">
      <c r="A32" s="1" t="s">
        <v>8</v>
      </c>
      <c r="B32" s="14">
        <v>9900</v>
      </c>
      <c r="C32" s="14">
        <v>9635</v>
      </c>
      <c r="D32" s="14">
        <v>19535</v>
      </c>
      <c r="E32" s="14">
        <f t="shared" si="1"/>
        <v>111760</v>
      </c>
      <c r="F32" s="14">
        <f t="shared" si="2"/>
        <v>109647</v>
      </c>
      <c r="G32" s="14">
        <f t="shared" si="3"/>
        <v>221407</v>
      </c>
    </row>
    <row r="33" spans="1:7" ht="21.75">
      <c r="A33" s="1" t="s">
        <v>9</v>
      </c>
      <c r="B33" s="14">
        <v>9954</v>
      </c>
      <c r="C33" s="14">
        <v>9777</v>
      </c>
      <c r="D33" s="14">
        <v>19731</v>
      </c>
      <c r="E33" s="14">
        <f t="shared" si="1"/>
        <v>116499</v>
      </c>
      <c r="F33" s="14">
        <f t="shared" si="2"/>
        <v>117947</v>
      </c>
      <c r="G33" s="14">
        <f t="shared" si="3"/>
        <v>234446</v>
      </c>
    </row>
    <row r="34" spans="1:7" ht="21.75">
      <c r="A34" s="1" t="s">
        <v>10</v>
      </c>
      <c r="B34" s="14">
        <v>9759</v>
      </c>
      <c r="C34" s="14">
        <v>9661</v>
      </c>
      <c r="D34" s="14">
        <v>19420</v>
      </c>
      <c r="E34" s="14">
        <f t="shared" si="1"/>
        <v>113281</v>
      </c>
      <c r="F34" s="14">
        <f t="shared" si="2"/>
        <v>117182</v>
      </c>
      <c r="G34" s="14">
        <f t="shared" si="3"/>
        <v>230463</v>
      </c>
    </row>
    <row r="35" spans="1:7" ht="21.75">
      <c r="A35" s="1" t="s">
        <v>11</v>
      </c>
      <c r="B35" s="14">
        <v>8985</v>
      </c>
      <c r="C35" s="14">
        <v>8984</v>
      </c>
      <c r="D35" s="14">
        <v>17969</v>
      </c>
      <c r="E35" s="14">
        <f t="shared" si="1"/>
        <v>98919</v>
      </c>
      <c r="F35" s="14">
        <f t="shared" si="2"/>
        <v>102683</v>
      </c>
      <c r="G35" s="14">
        <f t="shared" si="3"/>
        <v>201602</v>
      </c>
    </row>
    <row r="36" spans="1:7" ht="21.75">
      <c r="A36" s="1" t="s">
        <v>12</v>
      </c>
      <c r="B36" s="14">
        <v>7428</v>
      </c>
      <c r="C36" s="14">
        <v>7525</v>
      </c>
      <c r="D36" s="14">
        <v>14953</v>
      </c>
      <c r="E36" s="14">
        <f t="shared" si="1"/>
        <v>77087</v>
      </c>
      <c r="F36" s="14">
        <f t="shared" si="2"/>
        <v>82925</v>
      </c>
      <c r="G36" s="14">
        <f t="shared" si="3"/>
        <v>160012</v>
      </c>
    </row>
    <row r="37" spans="1:7" ht="21.75">
      <c r="A37" s="1" t="s">
        <v>13</v>
      </c>
      <c r="B37" s="14">
        <v>5961</v>
      </c>
      <c r="C37" s="14">
        <v>6077</v>
      </c>
      <c r="D37" s="14">
        <v>12038</v>
      </c>
      <c r="E37" s="14">
        <f t="shared" si="1"/>
        <v>57546</v>
      </c>
      <c r="F37" s="14">
        <f t="shared" si="2"/>
        <v>62588</v>
      </c>
      <c r="G37" s="14">
        <f t="shared" si="3"/>
        <v>120134</v>
      </c>
    </row>
    <row r="38" spans="1:7" ht="21.75">
      <c r="A38" s="1" t="s">
        <v>14</v>
      </c>
      <c r="B38" s="14">
        <v>4372</v>
      </c>
      <c r="C38" s="14">
        <v>4295</v>
      </c>
      <c r="D38" s="14">
        <v>8667</v>
      </c>
      <c r="E38" s="14">
        <f t="shared" si="1"/>
        <v>40642</v>
      </c>
      <c r="F38" s="14">
        <f t="shared" si="2"/>
        <v>43592</v>
      </c>
      <c r="G38" s="14">
        <f t="shared" si="3"/>
        <v>84234</v>
      </c>
    </row>
    <row r="39" spans="1:7" ht="21.75">
      <c r="A39" s="1" t="s">
        <v>15</v>
      </c>
      <c r="B39" s="14">
        <v>4064</v>
      </c>
      <c r="C39" s="14">
        <v>3940</v>
      </c>
      <c r="D39" s="14">
        <v>8004</v>
      </c>
      <c r="E39" s="14">
        <f t="shared" si="1"/>
        <v>39369</v>
      </c>
      <c r="F39" s="14">
        <f t="shared" si="2"/>
        <v>41367</v>
      </c>
      <c r="G39" s="14">
        <f t="shared" si="3"/>
        <v>80736</v>
      </c>
    </row>
    <row r="40" spans="1:7" ht="21.75">
      <c r="A40" s="1" t="s">
        <v>16</v>
      </c>
      <c r="B40" s="14">
        <v>3262</v>
      </c>
      <c r="C40" s="14">
        <v>3308</v>
      </c>
      <c r="D40" s="14">
        <v>6570</v>
      </c>
      <c r="E40" s="14">
        <f t="shared" si="1"/>
        <v>32350</v>
      </c>
      <c r="F40" s="14">
        <f t="shared" si="2"/>
        <v>35237</v>
      </c>
      <c r="G40" s="14">
        <f t="shared" si="3"/>
        <v>67587</v>
      </c>
    </row>
    <row r="41" spans="1:7" ht="21.75">
      <c r="A41" s="1" t="s">
        <v>17</v>
      </c>
      <c r="B41" s="14">
        <v>2224</v>
      </c>
      <c r="C41" s="14">
        <v>2477</v>
      </c>
      <c r="D41" s="14">
        <v>4701</v>
      </c>
      <c r="E41" s="14">
        <f t="shared" si="1"/>
        <v>21846</v>
      </c>
      <c r="F41" s="14">
        <f t="shared" si="2"/>
        <v>25792</v>
      </c>
      <c r="G41" s="14">
        <f t="shared" si="3"/>
        <v>47638</v>
      </c>
    </row>
    <row r="42" spans="1:7" ht="21.75">
      <c r="A42" s="1" t="s">
        <v>18</v>
      </c>
      <c r="B42" s="14">
        <v>2474</v>
      </c>
      <c r="C42" s="14">
        <v>3139</v>
      </c>
      <c r="D42" s="14">
        <v>5613</v>
      </c>
      <c r="E42" s="14">
        <f t="shared" si="1"/>
        <v>23841</v>
      </c>
      <c r="F42" s="14">
        <f t="shared" si="2"/>
        <v>33233</v>
      </c>
      <c r="G42" s="14">
        <f t="shared" si="3"/>
        <v>57074</v>
      </c>
    </row>
    <row r="43" spans="1:7" ht="21.75">
      <c r="A43" s="7" t="s">
        <v>19</v>
      </c>
      <c r="B43" s="14">
        <f>SUM(B27:B42)</f>
        <v>111626</v>
      </c>
      <c r="C43" s="14">
        <f>SUM(C27:C42)</f>
        <v>109860</v>
      </c>
      <c r="D43" s="14">
        <f>SUM(D27:D42)</f>
        <v>221486</v>
      </c>
      <c r="E43" s="14">
        <f t="shared" si="1"/>
        <v>1206590</v>
      </c>
      <c r="F43" s="14">
        <f t="shared" si="2"/>
        <v>1218048</v>
      </c>
      <c r="G43" s="14">
        <f t="shared" si="3"/>
        <v>2424638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22">
      <selection activeCell="H26" sqref="H26"/>
    </sheetView>
  </sheetViews>
  <sheetFormatPr defaultColWidth="9.140625" defaultRowHeight="21.75"/>
  <cols>
    <col min="1" max="1" width="10.28125" style="0" customWidth="1"/>
    <col min="2" max="2" width="10.7109375" style="8" customWidth="1"/>
    <col min="3" max="5" width="10.28125" style="8" customWidth="1"/>
    <col min="6" max="6" width="9.8515625" style="8" customWidth="1"/>
    <col min="7" max="7" width="10.00390625" style="8" customWidth="1"/>
    <col min="8" max="8" width="10.421875" style="8" customWidth="1"/>
    <col min="9" max="9" width="10.7109375" style="8" customWidth="1"/>
    <col min="10" max="10" width="10.421875" style="8" customWidth="1"/>
  </cols>
  <sheetData>
    <row r="1" ht="23.25">
      <c r="A1" s="22" t="s">
        <v>77</v>
      </c>
    </row>
    <row r="2" ht="21.75">
      <c r="A2" s="21" t="s">
        <v>182</v>
      </c>
    </row>
    <row r="3" spans="2:10" ht="21.75">
      <c r="B3" s="9"/>
      <c r="C3" s="10" t="s">
        <v>78</v>
      </c>
      <c r="D3" s="11"/>
      <c r="E3" s="9"/>
      <c r="F3" s="10" t="s">
        <v>79</v>
      </c>
      <c r="G3" s="11"/>
      <c r="H3" s="9"/>
      <c r="I3" s="10" t="s">
        <v>80</v>
      </c>
      <c r="J3" s="12"/>
    </row>
    <row r="4" spans="1:10" ht="21.75">
      <c r="A4" s="1" t="s">
        <v>2</v>
      </c>
      <c r="B4" s="13" t="s">
        <v>21</v>
      </c>
      <c r="C4" s="13" t="s">
        <v>22</v>
      </c>
      <c r="D4" s="13" t="s">
        <v>19</v>
      </c>
      <c r="E4" s="13" t="s">
        <v>21</v>
      </c>
      <c r="F4" s="13" t="s">
        <v>22</v>
      </c>
      <c r="G4" s="13" t="s">
        <v>19</v>
      </c>
      <c r="H4" s="13" t="s">
        <v>21</v>
      </c>
      <c r="I4" s="13" t="s">
        <v>22</v>
      </c>
      <c r="J4" s="13" t="s">
        <v>19</v>
      </c>
    </row>
    <row r="5" spans="1:10" ht="21.75">
      <c r="A5" s="1" t="s">
        <v>3</v>
      </c>
      <c r="B5" s="14">
        <v>53829</v>
      </c>
      <c r="C5" s="14">
        <v>50655</v>
      </c>
      <c r="D5" s="14">
        <v>104484</v>
      </c>
      <c r="E5" s="14">
        <v>17435</v>
      </c>
      <c r="F5" s="14">
        <v>16428</v>
      </c>
      <c r="G5" s="14">
        <v>33863</v>
      </c>
      <c r="H5" s="14">
        <v>32440</v>
      </c>
      <c r="I5" s="14">
        <v>30872</v>
      </c>
      <c r="J5" s="14">
        <v>63312</v>
      </c>
    </row>
    <row r="6" spans="1:10" ht="21.75">
      <c r="A6" s="2" t="s">
        <v>4</v>
      </c>
      <c r="B6" s="14">
        <v>63244</v>
      </c>
      <c r="C6" s="14">
        <v>59937</v>
      </c>
      <c r="D6" s="14">
        <v>123181</v>
      </c>
      <c r="E6" s="14">
        <v>21123</v>
      </c>
      <c r="F6" s="14">
        <v>20035</v>
      </c>
      <c r="G6" s="14">
        <v>41158</v>
      </c>
      <c r="H6" s="14">
        <v>38382</v>
      </c>
      <c r="I6" s="14">
        <v>36351</v>
      </c>
      <c r="J6" s="14">
        <v>74733</v>
      </c>
    </row>
    <row r="7" spans="1:10" ht="21.75">
      <c r="A7" s="3" t="s">
        <v>5</v>
      </c>
      <c r="B7" s="14">
        <v>65510</v>
      </c>
      <c r="C7" s="14">
        <v>61999</v>
      </c>
      <c r="D7" s="14">
        <v>127509</v>
      </c>
      <c r="E7" s="14">
        <v>21488</v>
      </c>
      <c r="F7" s="14">
        <v>19973</v>
      </c>
      <c r="G7" s="14">
        <v>41461</v>
      </c>
      <c r="H7" s="14">
        <v>37436</v>
      </c>
      <c r="I7" s="14">
        <v>35602</v>
      </c>
      <c r="J7" s="14">
        <v>73038</v>
      </c>
    </row>
    <row r="8" spans="1:10" ht="21.75">
      <c r="A8" s="1" t="s">
        <v>6</v>
      </c>
      <c r="B8" s="14">
        <v>63962</v>
      </c>
      <c r="C8" s="14">
        <v>60853</v>
      </c>
      <c r="D8" s="14">
        <v>124815</v>
      </c>
      <c r="E8" s="14">
        <v>20676</v>
      </c>
      <c r="F8" s="14">
        <v>19848</v>
      </c>
      <c r="G8" s="14">
        <v>40524</v>
      </c>
      <c r="H8" s="14">
        <v>35124</v>
      </c>
      <c r="I8" s="14">
        <v>33682</v>
      </c>
      <c r="J8" s="14">
        <v>68806</v>
      </c>
    </row>
    <row r="9" spans="1:10" ht="21.75">
      <c r="A9" s="1" t="s">
        <v>7</v>
      </c>
      <c r="B9" s="14">
        <v>69867</v>
      </c>
      <c r="C9" s="14">
        <v>68328</v>
      </c>
      <c r="D9" s="14">
        <v>138195</v>
      </c>
      <c r="E9" s="14">
        <v>22415</v>
      </c>
      <c r="F9" s="14">
        <v>22504</v>
      </c>
      <c r="G9" s="14">
        <v>44919</v>
      </c>
      <c r="H9" s="14">
        <v>41444</v>
      </c>
      <c r="I9" s="14">
        <v>41360</v>
      </c>
      <c r="J9" s="14">
        <v>82804</v>
      </c>
    </row>
    <row r="10" spans="1:10" ht="21.75">
      <c r="A10" s="1" t="s">
        <v>8</v>
      </c>
      <c r="B10" s="14">
        <v>77681</v>
      </c>
      <c r="C10" s="14">
        <v>74507</v>
      </c>
      <c r="D10" s="14">
        <v>152188</v>
      </c>
      <c r="E10" s="14">
        <v>25341</v>
      </c>
      <c r="F10" s="14">
        <v>24078</v>
      </c>
      <c r="G10" s="14">
        <v>49419</v>
      </c>
      <c r="H10" s="14">
        <v>46200</v>
      </c>
      <c r="I10" s="14">
        <v>44545</v>
      </c>
      <c r="J10" s="14">
        <v>90745</v>
      </c>
    </row>
    <row r="11" spans="1:10" ht="21.75">
      <c r="A11" s="1" t="s">
        <v>9</v>
      </c>
      <c r="B11" s="14">
        <v>77769</v>
      </c>
      <c r="C11" s="14">
        <v>75654</v>
      </c>
      <c r="D11" s="14">
        <v>153423</v>
      </c>
      <c r="E11" s="14">
        <v>25109</v>
      </c>
      <c r="F11" s="14">
        <v>24419</v>
      </c>
      <c r="G11" s="14">
        <v>49528</v>
      </c>
      <c r="H11" s="14">
        <v>46351</v>
      </c>
      <c r="I11" s="14">
        <v>44924</v>
      </c>
      <c r="J11" s="14">
        <v>91275</v>
      </c>
    </row>
    <row r="12" spans="1:10" ht="21.75">
      <c r="A12" s="1" t="s">
        <v>10</v>
      </c>
      <c r="B12" s="14">
        <v>70903</v>
      </c>
      <c r="C12" s="14">
        <v>70893</v>
      </c>
      <c r="D12" s="14">
        <v>141796</v>
      </c>
      <c r="E12" s="14">
        <v>23333</v>
      </c>
      <c r="F12" s="14">
        <v>22281</v>
      </c>
      <c r="G12" s="14">
        <v>45614</v>
      </c>
      <c r="H12" s="14">
        <v>41618</v>
      </c>
      <c r="I12" s="14">
        <v>40312</v>
      </c>
      <c r="J12" s="14">
        <v>81930</v>
      </c>
    </row>
    <row r="13" spans="1:10" ht="21.75">
      <c r="A13" s="1" t="s">
        <v>11</v>
      </c>
      <c r="B13" s="14">
        <v>57564</v>
      </c>
      <c r="C13" s="14">
        <v>57076</v>
      </c>
      <c r="D13" s="14">
        <v>114640</v>
      </c>
      <c r="E13" s="14">
        <v>18671</v>
      </c>
      <c r="F13" s="14">
        <v>18089</v>
      </c>
      <c r="G13" s="14">
        <v>36760</v>
      </c>
      <c r="H13" s="14">
        <v>34074</v>
      </c>
      <c r="I13" s="14">
        <v>33722</v>
      </c>
      <c r="J13" s="14">
        <v>67796</v>
      </c>
    </row>
    <row r="14" spans="1:10" ht="21.75">
      <c r="A14" s="1" t="s">
        <v>12</v>
      </c>
      <c r="B14" s="14">
        <v>46709</v>
      </c>
      <c r="C14" s="14">
        <v>48541</v>
      </c>
      <c r="D14" s="14">
        <v>95250</v>
      </c>
      <c r="E14" s="14">
        <v>15738</v>
      </c>
      <c r="F14" s="14">
        <v>15554</v>
      </c>
      <c r="G14" s="14">
        <v>31292</v>
      </c>
      <c r="H14" s="14">
        <v>27776</v>
      </c>
      <c r="I14" s="14">
        <v>27977</v>
      </c>
      <c r="J14" s="14">
        <v>55753</v>
      </c>
    </row>
    <row r="15" spans="1:10" ht="21.75">
      <c r="A15" s="1" t="s">
        <v>13</v>
      </c>
      <c r="B15" s="14">
        <v>36578</v>
      </c>
      <c r="C15" s="14">
        <v>38764</v>
      </c>
      <c r="D15" s="14">
        <v>75342</v>
      </c>
      <c r="E15" s="14">
        <v>12701</v>
      </c>
      <c r="F15" s="14">
        <v>12825</v>
      </c>
      <c r="G15" s="14">
        <v>25526</v>
      </c>
      <c r="H15" s="14">
        <v>20784</v>
      </c>
      <c r="I15" s="14">
        <v>21675</v>
      </c>
      <c r="J15" s="14">
        <v>42459</v>
      </c>
    </row>
    <row r="16" spans="1:10" ht="21.75">
      <c r="A16" s="1" t="s">
        <v>14</v>
      </c>
      <c r="B16" s="14">
        <v>28564</v>
      </c>
      <c r="C16" s="14">
        <v>30285</v>
      </c>
      <c r="D16" s="14">
        <v>58849</v>
      </c>
      <c r="E16" s="14">
        <v>9228</v>
      </c>
      <c r="F16" s="14">
        <v>9519</v>
      </c>
      <c r="G16" s="14">
        <v>18747</v>
      </c>
      <c r="H16" s="14">
        <v>16257</v>
      </c>
      <c r="I16" s="14">
        <v>16368</v>
      </c>
      <c r="J16" s="14">
        <v>32625</v>
      </c>
    </row>
    <row r="17" spans="1:10" ht="21.75">
      <c r="A17" s="1" t="s">
        <v>15</v>
      </c>
      <c r="B17" s="14">
        <v>20080</v>
      </c>
      <c r="C17" s="14">
        <v>22121</v>
      </c>
      <c r="D17" s="14">
        <v>42201</v>
      </c>
      <c r="E17" s="14">
        <v>6185</v>
      </c>
      <c r="F17" s="14">
        <v>6836</v>
      </c>
      <c r="G17" s="14">
        <v>13021</v>
      </c>
      <c r="H17" s="14">
        <v>12373</v>
      </c>
      <c r="I17" s="14">
        <v>13372</v>
      </c>
      <c r="J17" s="14">
        <v>25745</v>
      </c>
    </row>
    <row r="18" spans="1:10" ht="21.75">
      <c r="A18" s="1" t="s">
        <v>16</v>
      </c>
      <c r="B18" s="14">
        <v>14751</v>
      </c>
      <c r="C18" s="14">
        <v>16977</v>
      </c>
      <c r="D18" s="14">
        <v>31728</v>
      </c>
      <c r="E18" s="14">
        <v>4483</v>
      </c>
      <c r="F18" s="14">
        <v>5328</v>
      </c>
      <c r="G18" s="14">
        <v>9811</v>
      </c>
      <c r="H18" s="14">
        <v>9946</v>
      </c>
      <c r="I18" s="14">
        <v>10779</v>
      </c>
      <c r="J18" s="14">
        <v>20725</v>
      </c>
    </row>
    <row r="19" spans="1:10" ht="21.75">
      <c r="A19" s="1" t="s">
        <v>17</v>
      </c>
      <c r="B19" s="14">
        <v>10083</v>
      </c>
      <c r="C19" s="14">
        <v>12024</v>
      </c>
      <c r="D19" s="14">
        <v>22107</v>
      </c>
      <c r="E19" s="14">
        <v>3129</v>
      </c>
      <c r="F19" s="14">
        <v>4007</v>
      </c>
      <c r="G19" s="14">
        <v>7136</v>
      </c>
      <c r="H19" s="14">
        <v>7084</v>
      </c>
      <c r="I19" s="14">
        <v>8128</v>
      </c>
      <c r="J19" s="14">
        <v>15212</v>
      </c>
    </row>
    <row r="20" spans="1:10" ht="21.75">
      <c r="A20" s="1" t="s">
        <v>18</v>
      </c>
      <c r="B20" s="14">
        <v>10539</v>
      </c>
      <c r="C20" s="14">
        <v>14040</v>
      </c>
      <c r="D20" s="14">
        <v>24579</v>
      </c>
      <c r="E20" s="14">
        <v>3554</v>
      </c>
      <c r="F20" s="14">
        <v>4964</v>
      </c>
      <c r="G20" s="14">
        <v>8518</v>
      </c>
      <c r="H20" s="14">
        <v>8017</v>
      </c>
      <c r="I20" s="14">
        <v>9523</v>
      </c>
      <c r="J20" s="14">
        <v>17540</v>
      </c>
    </row>
    <row r="21" spans="1:10" ht="21.75">
      <c r="A21" s="7" t="s">
        <v>19</v>
      </c>
      <c r="B21" s="14">
        <f aca="true" t="shared" si="0" ref="B21:J21">SUM(B5:B20)</f>
        <v>767633</v>
      </c>
      <c r="C21" s="14">
        <f t="shared" si="0"/>
        <v>762654</v>
      </c>
      <c r="D21" s="14">
        <f t="shared" si="0"/>
        <v>1530287</v>
      </c>
      <c r="E21" s="14">
        <f t="shared" si="0"/>
        <v>250609</v>
      </c>
      <c r="F21" s="14">
        <f t="shared" si="0"/>
        <v>246688</v>
      </c>
      <c r="G21" s="14">
        <f t="shared" si="0"/>
        <v>497297</v>
      </c>
      <c r="H21" s="14">
        <f t="shared" si="0"/>
        <v>455306</v>
      </c>
      <c r="I21" s="14">
        <f t="shared" si="0"/>
        <v>449192</v>
      </c>
      <c r="J21" s="14">
        <f t="shared" si="0"/>
        <v>904498</v>
      </c>
    </row>
    <row r="23" ht="23.25">
      <c r="A23" s="22" t="s">
        <v>77</v>
      </c>
    </row>
    <row r="24" ht="21.75">
      <c r="A24" s="21" t="s">
        <v>183</v>
      </c>
    </row>
    <row r="25" spans="2:7" ht="21.75">
      <c r="B25" s="9"/>
      <c r="C25" s="10" t="s">
        <v>81</v>
      </c>
      <c r="D25" s="11"/>
      <c r="E25" s="9"/>
      <c r="F25" s="10" t="s">
        <v>19</v>
      </c>
      <c r="G25" s="12"/>
    </row>
    <row r="26" spans="1:7" ht="21.75">
      <c r="A26" s="1" t="s">
        <v>2</v>
      </c>
      <c r="B26" s="13" t="s">
        <v>21</v>
      </c>
      <c r="C26" s="13" t="s">
        <v>22</v>
      </c>
      <c r="D26" s="13" t="s">
        <v>19</v>
      </c>
      <c r="E26" s="13" t="s">
        <v>21</v>
      </c>
      <c r="F26" s="13" t="s">
        <v>22</v>
      </c>
      <c r="G26" s="13" t="s">
        <v>19</v>
      </c>
    </row>
    <row r="27" spans="1:7" ht="21.75">
      <c r="A27" s="1" t="s">
        <v>3</v>
      </c>
      <c r="B27" s="14">
        <v>19804</v>
      </c>
      <c r="C27" s="14">
        <v>18642</v>
      </c>
      <c r="D27" s="14">
        <v>38446</v>
      </c>
      <c r="E27" s="14">
        <f>B5+E5+H5+B27</f>
        <v>123508</v>
      </c>
      <c r="F27" s="14">
        <f>C5+F5+I5+C27</f>
        <v>116597</v>
      </c>
      <c r="G27" s="14">
        <f>D5+G5+J5+D27</f>
        <v>240105</v>
      </c>
    </row>
    <row r="28" spans="1:7" ht="21.75">
      <c r="A28" s="2" t="s">
        <v>4</v>
      </c>
      <c r="B28" s="14">
        <v>23459</v>
      </c>
      <c r="C28" s="14">
        <v>22131</v>
      </c>
      <c r="D28" s="14">
        <v>45590</v>
      </c>
      <c r="E28" s="14">
        <f aca="true" t="shared" si="1" ref="E28:E43">B6+E6+H6+B28</f>
        <v>146208</v>
      </c>
      <c r="F28" s="14">
        <f aca="true" t="shared" si="2" ref="F28:F43">C6+F6+I6+C28</f>
        <v>138454</v>
      </c>
      <c r="G28" s="14">
        <f aca="true" t="shared" si="3" ref="G28:G43">D6+G6+J6+D28</f>
        <v>284662</v>
      </c>
    </row>
    <row r="29" spans="1:7" ht="21.75">
      <c r="A29" s="3" t="s">
        <v>5</v>
      </c>
      <c r="B29" s="14">
        <v>24538</v>
      </c>
      <c r="C29" s="14">
        <v>23335</v>
      </c>
      <c r="D29" s="14">
        <v>47873</v>
      </c>
      <c r="E29" s="14">
        <f t="shared" si="1"/>
        <v>148972</v>
      </c>
      <c r="F29" s="14">
        <f t="shared" si="2"/>
        <v>140909</v>
      </c>
      <c r="G29" s="14">
        <f t="shared" si="3"/>
        <v>289881</v>
      </c>
    </row>
    <row r="30" spans="1:7" ht="21.75">
      <c r="A30" s="1" t="s">
        <v>6</v>
      </c>
      <c r="B30" s="14">
        <v>24443</v>
      </c>
      <c r="C30" s="14">
        <v>23016</v>
      </c>
      <c r="D30" s="14">
        <v>47459</v>
      </c>
      <c r="E30" s="14">
        <f t="shared" si="1"/>
        <v>144205</v>
      </c>
      <c r="F30" s="14">
        <f t="shared" si="2"/>
        <v>137399</v>
      </c>
      <c r="G30" s="14">
        <f t="shared" si="3"/>
        <v>281604</v>
      </c>
    </row>
    <row r="31" spans="1:7" ht="21.75">
      <c r="A31" s="1" t="s">
        <v>7</v>
      </c>
      <c r="B31" s="14">
        <v>26169</v>
      </c>
      <c r="C31" s="14">
        <v>25803</v>
      </c>
      <c r="D31" s="14">
        <v>51972</v>
      </c>
      <c r="E31" s="14">
        <f t="shared" si="1"/>
        <v>159895</v>
      </c>
      <c r="F31" s="14">
        <f t="shared" si="2"/>
        <v>157995</v>
      </c>
      <c r="G31" s="14">
        <f t="shared" si="3"/>
        <v>317890</v>
      </c>
    </row>
    <row r="32" spans="1:7" ht="21.75">
      <c r="A32" s="1" t="s">
        <v>8</v>
      </c>
      <c r="B32" s="14">
        <v>27745</v>
      </c>
      <c r="C32" s="14">
        <v>26852</v>
      </c>
      <c r="D32" s="14">
        <v>54597</v>
      </c>
      <c r="E32" s="14">
        <f t="shared" si="1"/>
        <v>176967</v>
      </c>
      <c r="F32" s="14">
        <f t="shared" si="2"/>
        <v>169982</v>
      </c>
      <c r="G32" s="14">
        <f t="shared" si="3"/>
        <v>346949</v>
      </c>
    </row>
    <row r="33" spans="1:7" ht="21.75">
      <c r="A33" s="1" t="s">
        <v>9</v>
      </c>
      <c r="B33" s="14">
        <v>28888</v>
      </c>
      <c r="C33" s="14">
        <v>28117</v>
      </c>
      <c r="D33" s="14">
        <v>57005</v>
      </c>
      <c r="E33" s="14">
        <f t="shared" si="1"/>
        <v>178117</v>
      </c>
      <c r="F33" s="14">
        <f t="shared" si="2"/>
        <v>173114</v>
      </c>
      <c r="G33" s="14">
        <f t="shared" si="3"/>
        <v>351231</v>
      </c>
    </row>
    <row r="34" spans="1:7" ht="21.75">
      <c r="A34" s="1" t="s">
        <v>10</v>
      </c>
      <c r="B34" s="14">
        <v>29407</v>
      </c>
      <c r="C34" s="14">
        <v>28629</v>
      </c>
      <c r="D34" s="14">
        <v>58036</v>
      </c>
      <c r="E34" s="14">
        <f t="shared" si="1"/>
        <v>165261</v>
      </c>
      <c r="F34" s="14">
        <f t="shared" si="2"/>
        <v>162115</v>
      </c>
      <c r="G34" s="14">
        <f t="shared" si="3"/>
        <v>327376</v>
      </c>
    </row>
    <row r="35" spans="1:7" ht="21.75">
      <c r="A35" s="1" t="s">
        <v>11</v>
      </c>
      <c r="B35" s="14">
        <v>25715</v>
      </c>
      <c r="C35" s="14">
        <v>24906</v>
      </c>
      <c r="D35" s="14">
        <v>50621</v>
      </c>
      <c r="E35" s="14">
        <f t="shared" si="1"/>
        <v>136024</v>
      </c>
      <c r="F35" s="14">
        <f t="shared" si="2"/>
        <v>133793</v>
      </c>
      <c r="G35" s="14">
        <f t="shared" si="3"/>
        <v>269817</v>
      </c>
    </row>
    <row r="36" spans="1:7" ht="21.75">
      <c r="A36" s="1" t="s">
        <v>12</v>
      </c>
      <c r="B36" s="14">
        <v>22360</v>
      </c>
      <c r="C36" s="14">
        <v>21608</v>
      </c>
      <c r="D36" s="14">
        <v>43968</v>
      </c>
      <c r="E36" s="14">
        <f t="shared" si="1"/>
        <v>112583</v>
      </c>
      <c r="F36" s="14">
        <f t="shared" si="2"/>
        <v>113680</v>
      </c>
      <c r="G36" s="14">
        <f t="shared" si="3"/>
        <v>226263</v>
      </c>
    </row>
    <row r="37" spans="1:7" ht="21.75">
      <c r="A37" s="1" t="s">
        <v>13</v>
      </c>
      <c r="B37" s="14">
        <v>16871</v>
      </c>
      <c r="C37" s="14">
        <v>16295</v>
      </c>
      <c r="D37" s="14">
        <v>33166</v>
      </c>
      <c r="E37" s="14">
        <f t="shared" si="1"/>
        <v>86934</v>
      </c>
      <c r="F37" s="14">
        <f t="shared" si="2"/>
        <v>89559</v>
      </c>
      <c r="G37" s="14">
        <f t="shared" si="3"/>
        <v>176493</v>
      </c>
    </row>
    <row r="38" spans="1:7" ht="21.75">
      <c r="A38" s="1" t="s">
        <v>14</v>
      </c>
      <c r="B38" s="14">
        <v>13008</v>
      </c>
      <c r="C38" s="14">
        <v>12483</v>
      </c>
      <c r="D38" s="14">
        <v>25491</v>
      </c>
      <c r="E38" s="14">
        <f t="shared" si="1"/>
        <v>67057</v>
      </c>
      <c r="F38" s="14">
        <f t="shared" si="2"/>
        <v>68655</v>
      </c>
      <c r="G38" s="14">
        <f t="shared" si="3"/>
        <v>135712</v>
      </c>
    </row>
    <row r="39" spans="1:7" ht="21.75">
      <c r="A39" s="1" t="s">
        <v>15</v>
      </c>
      <c r="B39" s="14">
        <v>9991</v>
      </c>
      <c r="C39" s="14">
        <v>9772</v>
      </c>
      <c r="D39" s="14">
        <v>19763</v>
      </c>
      <c r="E39" s="14">
        <f t="shared" si="1"/>
        <v>48629</v>
      </c>
      <c r="F39" s="14">
        <f t="shared" si="2"/>
        <v>52101</v>
      </c>
      <c r="G39" s="14">
        <f t="shared" si="3"/>
        <v>100730</v>
      </c>
    </row>
    <row r="40" spans="1:7" ht="21.75">
      <c r="A40" s="1" t="s">
        <v>16</v>
      </c>
      <c r="B40" s="14">
        <v>7492</v>
      </c>
      <c r="C40" s="14">
        <v>7913</v>
      </c>
      <c r="D40" s="14">
        <v>15405</v>
      </c>
      <c r="E40" s="14">
        <f t="shared" si="1"/>
        <v>36672</v>
      </c>
      <c r="F40" s="14">
        <f t="shared" si="2"/>
        <v>40997</v>
      </c>
      <c r="G40" s="14">
        <f t="shared" si="3"/>
        <v>77669</v>
      </c>
    </row>
    <row r="41" spans="1:7" ht="21.75">
      <c r="A41" s="1" t="s">
        <v>17</v>
      </c>
      <c r="B41" s="14">
        <v>5654</v>
      </c>
      <c r="C41" s="14">
        <v>6282</v>
      </c>
      <c r="D41" s="14">
        <v>11936</v>
      </c>
      <c r="E41" s="14">
        <f t="shared" si="1"/>
        <v>25950</v>
      </c>
      <c r="F41" s="14">
        <f t="shared" si="2"/>
        <v>30441</v>
      </c>
      <c r="G41" s="14">
        <f t="shared" si="3"/>
        <v>56391</v>
      </c>
    </row>
    <row r="42" spans="1:7" ht="21.75">
      <c r="A42" s="1" t="s">
        <v>18</v>
      </c>
      <c r="B42" s="14">
        <v>7553</v>
      </c>
      <c r="C42" s="14">
        <v>8398</v>
      </c>
      <c r="D42" s="14">
        <v>15951</v>
      </c>
      <c r="E42" s="14">
        <f t="shared" si="1"/>
        <v>29663</v>
      </c>
      <c r="F42" s="14">
        <f t="shared" si="2"/>
        <v>36925</v>
      </c>
      <c r="G42" s="14">
        <f t="shared" si="3"/>
        <v>66588</v>
      </c>
    </row>
    <row r="43" spans="1:7" ht="21.75">
      <c r="A43" s="7" t="s">
        <v>19</v>
      </c>
      <c r="B43" s="14">
        <f>SUM(B27:B42)</f>
        <v>313097</v>
      </c>
      <c r="C43" s="14">
        <f>SUM(C27:C42)</f>
        <v>304182</v>
      </c>
      <c r="D43" s="14">
        <f>SUM(D27:D42)</f>
        <v>617279</v>
      </c>
      <c r="E43" s="14">
        <f t="shared" si="1"/>
        <v>1786645</v>
      </c>
      <c r="F43" s="14">
        <f t="shared" si="2"/>
        <v>1762716</v>
      </c>
      <c r="G43" s="14">
        <f t="shared" si="3"/>
        <v>3549361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20">
      <selection activeCell="G37" sqref="G37"/>
    </sheetView>
  </sheetViews>
  <sheetFormatPr defaultColWidth="9.140625" defaultRowHeight="21.75"/>
  <cols>
    <col min="1" max="1" width="10.57421875" style="0" customWidth="1"/>
    <col min="2" max="2" width="10.7109375" style="8" customWidth="1"/>
    <col min="3" max="3" width="11.7109375" style="8" customWidth="1"/>
    <col min="4" max="4" width="10.421875" style="8" customWidth="1"/>
    <col min="5" max="5" width="11.00390625" style="8" customWidth="1"/>
    <col min="6" max="6" width="10.140625" style="8" customWidth="1"/>
    <col min="7" max="7" width="10.8515625" style="8" customWidth="1"/>
    <col min="8" max="8" width="10.28125" style="8" customWidth="1"/>
    <col min="9" max="9" width="10.421875" style="8" customWidth="1"/>
    <col min="10" max="10" width="9.8515625" style="8" customWidth="1"/>
  </cols>
  <sheetData>
    <row r="1" ht="23.25">
      <c r="A1" s="22" t="s">
        <v>82</v>
      </c>
    </row>
    <row r="2" ht="21.75">
      <c r="A2" s="21" t="s">
        <v>184</v>
      </c>
    </row>
    <row r="3" spans="2:10" ht="21.75">
      <c r="B3" s="9"/>
      <c r="C3" s="10" t="s">
        <v>83</v>
      </c>
      <c r="D3" s="11"/>
      <c r="E3" s="9"/>
      <c r="F3" s="10" t="s">
        <v>84</v>
      </c>
      <c r="G3" s="11"/>
      <c r="H3" s="9"/>
      <c r="I3" s="10" t="s">
        <v>85</v>
      </c>
      <c r="J3" s="12"/>
    </row>
    <row r="4" spans="1:10" ht="21.75">
      <c r="A4" s="1" t="s">
        <v>2</v>
      </c>
      <c r="B4" s="13" t="s">
        <v>21</v>
      </c>
      <c r="C4" s="13" t="s">
        <v>22</v>
      </c>
      <c r="D4" s="13" t="s">
        <v>19</v>
      </c>
      <c r="E4" s="13" t="s">
        <v>21</v>
      </c>
      <c r="F4" s="13" t="s">
        <v>22</v>
      </c>
      <c r="G4" s="13" t="s">
        <v>19</v>
      </c>
      <c r="H4" s="13" t="s">
        <v>21</v>
      </c>
      <c r="I4" s="13" t="s">
        <v>22</v>
      </c>
      <c r="J4" s="13" t="s">
        <v>19</v>
      </c>
    </row>
    <row r="5" spans="1:10" ht="21.75">
      <c r="A5" s="1" t="s">
        <v>3</v>
      </c>
      <c r="B5" s="14">
        <v>11686</v>
      </c>
      <c r="C5" s="14">
        <v>11181</v>
      </c>
      <c r="D5" s="14">
        <v>22867</v>
      </c>
      <c r="E5" s="14">
        <v>40018</v>
      </c>
      <c r="F5" s="14">
        <v>38148</v>
      </c>
      <c r="G5" s="14">
        <v>78166</v>
      </c>
      <c r="H5" s="14">
        <v>23886</v>
      </c>
      <c r="I5" s="14">
        <v>22800</v>
      </c>
      <c r="J5" s="14">
        <v>46686</v>
      </c>
    </row>
    <row r="6" spans="1:10" ht="21.75">
      <c r="A6" s="2" t="s">
        <v>4</v>
      </c>
      <c r="B6" s="14">
        <v>14399</v>
      </c>
      <c r="C6" s="14">
        <v>13709</v>
      </c>
      <c r="D6" s="14">
        <v>28108</v>
      </c>
      <c r="E6" s="14">
        <v>45876</v>
      </c>
      <c r="F6" s="14">
        <v>44078</v>
      </c>
      <c r="G6" s="14">
        <v>89954</v>
      </c>
      <c r="H6" s="14">
        <v>29507</v>
      </c>
      <c r="I6" s="14">
        <v>28328</v>
      </c>
      <c r="J6" s="14">
        <v>57835</v>
      </c>
    </row>
    <row r="7" spans="1:10" ht="21.75">
      <c r="A7" s="3" t="s">
        <v>5</v>
      </c>
      <c r="B7" s="14">
        <v>13843</v>
      </c>
      <c r="C7" s="14">
        <v>13318</v>
      </c>
      <c r="D7" s="14">
        <v>27161</v>
      </c>
      <c r="E7" s="14">
        <v>46613</v>
      </c>
      <c r="F7" s="14">
        <v>44547</v>
      </c>
      <c r="G7" s="14">
        <v>91160</v>
      </c>
      <c r="H7" s="14">
        <v>28810</v>
      </c>
      <c r="I7" s="14">
        <v>28056</v>
      </c>
      <c r="J7" s="14">
        <v>56866</v>
      </c>
    </row>
    <row r="8" spans="1:10" ht="21.75">
      <c r="A8" s="1" t="s">
        <v>6</v>
      </c>
      <c r="B8" s="14">
        <v>14630</v>
      </c>
      <c r="C8" s="14">
        <v>14204</v>
      </c>
      <c r="D8" s="14">
        <v>28834</v>
      </c>
      <c r="E8" s="14">
        <v>45291</v>
      </c>
      <c r="F8" s="14">
        <v>44413</v>
      </c>
      <c r="G8" s="14">
        <v>89704</v>
      </c>
      <c r="H8" s="14">
        <v>27974</v>
      </c>
      <c r="I8" s="14">
        <v>26762</v>
      </c>
      <c r="J8" s="14">
        <v>54736</v>
      </c>
    </row>
    <row r="9" spans="1:10" ht="21.75">
      <c r="A9" s="1" t="s">
        <v>7</v>
      </c>
      <c r="B9" s="14">
        <v>15340</v>
      </c>
      <c r="C9" s="14">
        <v>15984</v>
      </c>
      <c r="D9" s="14">
        <v>31324</v>
      </c>
      <c r="E9" s="14">
        <v>53828</v>
      </c>
      <c r="F9" s="14">
        <v>53873</v>
      </c>
      <c r="G9" s="14">
        <v>107701</v>
      </c>
      <c r="H9" s="14">
        <v>32502</v>
      </c>
      <c r="I9" s="14">
        <v>32942</v>
      </c>
      <c r="J9" s="14">
        <v>65444</v>
      </c>
    </row>
    <row r="10" spans="1:10" ht="21.75">
      <c r="A10" s="1" t="s">
        <v>8</v>
      </c>
      <c r="B10" s="14">
        <v>16473</v>
      </c>
      <c r="C10" s="14">
        <v>16015</v>
      </c>
      <c r="D10" s="14">
        <v>32488</v>
      </c>
      <c r="E10" s="14">
        <v>56328</v>
      </c>
      <c r="F10" s="14">
        <v>54069</v>
      </c>
      <c r="G10" s="14">
        <v>110397</v>
      </c>
      <c r="H10" s="14">
        <v>36058</v>
      </c>
      <c r="I10" s="14">
        <v>34601</v>
      </c>
      <c r="J10" s="14">
        <v>70659</v>
      </c>
    </row>
    <row r="11" spans="1:10" ht="21.75">
      <c r="A11" s="1" t="s">
        <v>9</v>
      </c>
      <c r="B11" s="14">
        <v>16886</v>
      </c>
      <c r="C11" s="14">
        <v>16274</v>
      </c>
      <c r="D11" s="14">
        <v>33160</v>
      </c>
      <c r="E11" s="14">
        <v>57100</v>
      </c>
      <c r="F11" s="14">
        <v>55395</v>
      </c>
      <c r="G11" s="14">
        <v>112495</v>
      </c>
      <c r="H11" s="14">
        <v>35886</v>
      </c>
      <c r="I11" s="14">
        <v>34255</v>
      </c>
      <c r="J11" s="14">
        <v>70141</v>
      </c>
    </row>
    <row r="12" spans="1:10" ht="21.75">
      <c r="A12" s="1" t="s">
        <v>10</v>
      </c>
      <c r="B12" s="14">
        <v>15494</v>
      </c>
      <c r="C12" s="14">
        <v>14849</v>
      </c>
      <c r="D12" s="14">
        <v>30343</v>
      </c>
      <c r="E12" s="14">
        <v>50742</v>
      </c>
      <c r="F12" s="14">
        <v>49843</v>
      </c>
      <c r="G12" s="14">
        <v>100585</v>
      </c>
      <c r="H12" s="14">
        <v>31296</v>
      </c>
      <c r="I12" s="14">
        <v>30562</v>
      </c>
      <c r="J12" s="14">
        <v>61858</v>
      </c>
    </row>
    <row r="13" spans="1:10" ht="21.75">
      <c r="A13" s="1" t="s">
        <v>11</v>
      </c>
      <c r="B13" s="14">
        <v>12294</v>
      </c>
      <c r="C13" s="14">
        <v>12429</v>
      </c>
      <c r="D13" s="14">
        <v>24723</v>
      </c>
      <c r="E13" s="14">
        <v>41009</v>
      </c>
      <c r="F13" s="14">
        <v>41115</v>
      </c>
      <c r="G13" s="14">
        <v>82124</v>
      </c>
      <c r="H13" s="14">
        <v>25696</v>
      </c>
      <c r="I13" s="14">
        <v>25436</v>
      </c>
      <c r="J13" s="14">
        <v>51132</v>
      </c>
    </row>
    <row r="14" spans="1:10" ht="21.75">
      <c r="A14" s="1" t="s">
        <v>12</v>
      </c>
      <c r="B14" s="14">
        <v>9880</v>
      </c>
      <c r="C14" s="14">
        <v>10034</v>
      </c>
      <c r="D14" s="14">
        <v>19914</v>
      </c>
      <c r="E14" s="14">
        <v>33025</v>
      </c>
      <c r="F14" s="14">
        <v>34497</v>
      </c>
      <c r="G14" s="14">
        <v>67522</v>
      </c>
      <c r="H14" s="14">
        <v>20873</v>
      </c>
      <c r="I14" s="14">
        <v>21882</v>
      </c>
      <c r="J14" s="14">
        <v>42755</v>
      </c>
    </row>
    <row r="15" spans="1:10" ht="21.75">
      <c r="A15" s="1" t="s">
        <v>13</v>
      </c>
      <c r="B15" s="14">
        <v>7961</v>
      </c>
      <c r="C15" s="14">
        <v>7896</v>
      </c>
      <c r="D15" s="14">
        <v>15857</v>
      </c>
      <c r="E15" s="14">
        <v>25535</v>
      </c>
      <c r="F15" s="14">
        <v>27435</v>
      </c>
      <c r="G15" s="14">
        <v>52970</v>
      </c>
      <c r="H15" s="14">
        <v>16306</v>
      </c>
      <c r="I15" s="14">
        <v>17788</v>
      </c>
      <c r="J15" s="14">
        <v>34094</v>
      </c>
    </row>
    <row r="16" spans="1:10" ht="21.75">
      <c r="A16" s="1" t="s">
        <v>14</v>
      </c>
      <c r="B16" s="14">
        <v>5853</v>
      </c>
      <c r="C16" s="14">
        <v>5976</v>
      </c>
      <c r="D16" s="14">
        <v>11829</v>
      </c>
      <c r="E16" s="14">
        <v>19376</v>
      </c>
      <c r="F16" s="14">
        <v>21080</v>
      </c>
      <c r="G16" s="14">
        <v>40456</v>
      </c>
      <c r="H16" s="14">
        <v>12921</v>
      </c>
      <c r="I16" s="14">
        <v>14314</v>
      </c>
      <c r="J16" s="14">
        <v>27235</v>
      </c>
    </row>
    <row r="17" spans="1:10" ht="21.75">
      <c r="A17" s="1" t="s">
        <v>15</v>
      </c>
      <c r="B17" s="14">
        <v>4508</v>
      </c>
      <c r="C17" s="14">
        <v>4734</v>
      </c>
      <c r="D17" s="14">
        <v>9242</v>
      </c>
      <c r="E17" s="14">
        <v>14018</v>
      </c>
      <c r="F17" s="14">
        <v>15533</v>
      </c>
      <c r="G17" s="14">
        <v>29551</v>
      </c>
      <c r="H17" s="14">
        <v>9534</v>
      </c>
      <c r="I17" s="14">
        <v>10778</v>
      </c>
      <c r="J17" s="14">
        <v>20312</v>
      </c>
    </row>
    <row r="18" spans="1:10" ht="21.75">
      <c r="A18" s="1" t="s">
        <v>16</v>
      </c>
      <c r="B18" s="14">
        <v>3418</v>
      </c>
      <c r="C18" s="14">
        <v>4033</v>
      </c>
      <c r="D18" s="14">
        <v>7451</v>
      </c>
      <c r="E18" s="14">
        <v>9821</v>
      </c>
      <c r="F18" s="14">
        <v>11847</v>
      </c>
      <c r="G18" s="14">
        <v>21668</v>
      </c>
      <c r="H18" s="14">
        <v>6810</v>
      </c>
      <c r="I18" s="14">
        <v>8577</v>
      </c>
      <c r="J18" s="14">
        <v>15387</v>
      </c>
    </row>
    <row r="19" spans="1:10" ht="21.75">
      <c r="A19" s="1" t="s">
        <v>17</v>
      </c>
      <c r="B19" s="14">
        <v>2514</v>
      </c>
      <c r="C19" s="14">
        <v>3121</v>
      </c>
      <c r="D19" s="14">
        <v>5635</v>
      </c>
      <c r="E19" s="14">
        <v>6913</v>
      </c>
      <c r="F19" s="14">
        <v>8725</v>
      </c>
      <c r="G19" s="14">
        <v>15638</v>
      </c>
      <c r="H19" s="14">
        <v>5014</v>
      </c>
      <c r="I19" s="14">
        <v>6506</v>
      </c>
      <c r="J19" s="14">
        <v>11520</v>
      </c>
    </row>
    <row r="20" spans="1:10" ht="21.75">
      <c r="A20" s="1" t="s">
        <v>18</v>
      </c>
      <c r="B20" s="14">
        <v>3199</v>
      </c>
      <c r="C20" s="14">
        <v>3684</v>
      </c>
      <c r="D20" s="14">
        <v>6883</v>
      </c>
      <c r="E20" s="14">
        <v>7648</v>
      </c>
      <c r="F20" s="14">
        <v>9931</v>
      </c>
      <c r="G20" s="14">
        <v>17579</v>
      </c>
      <c r="H20" s="14">
        <v>6091</v>
      </c>
      <c r="I20" s="14">
        <v>8049</v>
      </c>
      <c r="J20" s="14">
        <v>14140</v>
      </c>
    </row>
    <row r="21" spans="1:10" ht="21.75">
      <c r="A21" s="7" t="s">
        <v>19</v>
      </c>
      <c r="B21" s="14">
        <f aca="true" t="shared" si="0" ref="B21:J21">SUM(B5:B20)</f>
        <v>168378</v>
      </c>
      <c r="C21" s="14">
        <f t="shared" si="0"/>
        <v>167441</v>
      </c>
      <c r="D21" s="14">
        <f t="shared" si="0"/>
        <v>335819</v>
      </c>
      <c r="E21" s="14">
        <f t="shared" si="0"/>
        <v>553141</v>
      </c>
      <c r="F21" s="14">
        <f t="shared" si="0"/>
        <v>554529</v>
      </c>
      <c r="G21" s="14">
        <f t="shared" si="0"/>
        <v>1107670</v>
      </c>
      <c r="H21" s="14">
        <f t="shared" si="0"/>
        <v>349164</v>
      </c>
      <c r="I21" s="14">
        <f t="shared" si="0"/>
        <v>351636</v>
      </c>
      <c r="J21" s="14">
        <f t="shared" si="0"/>
        <v>700800</v>
      </c>
    </row>
    <row r="23" ht="23.25">
      <c r="A23" s="22" t="s">
        <v>82</v>
      </c>
    </row>
    <row r="24" ht="21.75">
      <c r="A24" s="21" t="s">
        <v>185</v>
      </c>
    </row>
    <row r="25" spans="2:7" ht="21.75">
      <c r="B25" s="9"/>
      <c r="C25" s="10" t="s">
        <v>86</v>
      </c>
      <c r="D25" s="11"/>
      <c r="E25" s="9"/>
      <c r="F25" s="10" t="s">
        <v>19</v>
      </c>
      <c r="G25" s="12"/>
    </row>
    <row r="26" spans="1:7" ht="21.75">
      <c r="A26" s="1" t="s">
        <v>2</v>
      </c>
      <c r="B26" s="13" t="s">
        <v>21</v>
      </c>
      <c r="C26" s="13" t="s">
        <v>22</v>
      </c>
      <c r="D26" s="13" t="s">
        <v>19</v>
      </c>
      <c r="E26" s="13" t="s">
        <v>21</v>
      </c>
      <c r="F26" s="13" t="s">
        <v>22</v>
      </c>
      <c r="G26" s="13" t="s">
        <v>19</v>
      </c>
    </row>
    <row r="27" spans="1:7" ht="21.75">
      <c r="A27" s="1" t="s">
        <v>3</v>
      </c>
      <c r="B27" s="14">
        <v>31679</v>
      </c>
      <c r="C27" s="14">
        <v>29919</v>
      </c>
      <c r="D27" s="14">
        <v>61598</v>
      </c>
      <c r="E27" s="14">
        <f>B5+E5+H5+B27</f>
        <v>107269</v>
      </c>
      <c r="F27" s="14">
        <f>C5+F5+I5+C27</f>
        <v>102048</v>
      </c>
      <c r="G27" s="14">
        <f>D5+G5+J5+D27</f>
        <v>209317</v>
      </c>
    </row>
    <row r="28" spans="1:7" ht="21.75">
      <c r="A28" s="2" t="s">
        <v>4</v>
      </c>
      <c r="B28" s="14">
        <v>38691</v>
      </c>
      <c r="C28" s="14">
        <v>36858</v>
      </c>
      <c r="D28" s="14">
        <v>75549</v>
      </c>
      <c r="E28" s="14">
        <f aca="true" t="shared" si="1" ref="E28:E43">B6+E6+H6+B28</f>
        <v>128473</v>
      </c>
      <c r="F28" s="14">
        <f aca="true" t="shared" si="2" ref="F28:F43">C6+F6+I6+C28</f>
        <v>122973</v>
      </c>
      <c r="G28" s="14">
        <f aca="true" t="shared" si="3" ref="G28:G43">D6+G6+J6+D28</f>
        <v>251446</v>
      </c>
    </row>
    <row r="29" spans="1:7" ht="21.75">
      <c r="A29" s="3" t="s">
        <v>5</v>
      </c>
      <c r="B29" s="14">
        <v>41171</v>
      </c>
      <c r="C29" s="14">
        <v>38862</v>
      </c>
      <c r="D29" s="14">
        <v>80033</v>
      </c>
      <c r="E29" s="14">
        <f t="shared" si="1"/>
        <v>130437</v>
      </c>
      <c r="F29" s="14">
        <f t="shared" si="2"/>
        <v>124783</v>
      </c>
      <c r="G29" s="14">
        <f t="shared" si="3"/>
        <v>255220</v>
      </c>
    </row>
    <row r="30" spans="1:7" ht="21.75">
      <c r="A30" s="1" t="s">
        <v>6</v>
      </c>
      <c r="B30" s="14">
        <v>41080</v>
      </c>
      <c r="C30" s="14">
        <v>38994</v>
      </c>
      <c r="D30" s="14">
        <v>80074</v>
      </c>
      <c r="E30" s="14">
        <f t="shared" si="1"/>
        <v>128975</v>
      </c>
      <c r="F30" s="14">
        <f t="shared" si="2"/>
        <v>124373</v>
      </c>
      <c r="G30" s="14">
        <f t="shared" si="3"/>
        <v>253348</v>
      </c>
    </row>
    <row r="31" spans="1:7" ht="21.75">
      <c r="A31" s="1" t="s">
        <v>7</v>
      </c>
      <c r="B31" s="14">
        <v>42376</v>
      </c>
      <c r="C31" s="14">
        <v>42348</v>
      </c>
      <c r="D31" s="14">
        <v>84724</v>
      </c>
      <c r="E31" s="14">
        <f t="shared" si="1"/>
        <v>144046</v>
      </c>
      <c r="F31" s="14">
        <f t="shared" si="2"/>
        <v>145147</v>
      </c>
      <c r="G31" s="14">
        <f t="shared" si="3"/>
        <v>289193</v>
      </c>
    </row>
    <row r="32" spans="1:7" ht="21.75">
      <c r="A32" s="1" t="s">
        <v>8</v>
      </c>
      <c r="B32" s="14">
        <v>46504</v>
      </c>
      <c r="C32" s="14">
        <v>45475</v>
      </c>
      <c r="D32" s="14">
        <v>91979</v>
      </c>
      <c r="E32" s="14">
        <f t="shared" si="1"/>
        <v>155363</v>
      </c>
      <c r="F32" s="14">
        <f t="shared" si="2"/>
        <v>150160</v>
      </c>
      <c r="G32" s="14">
        <f t="shared" si="3"/>
        <v>305523</v>
      </c>
    </row>
    <row r="33" spans="1:7" ht="21.75">
      <c r="A33" s="1" t="s">
        <v>9</v>
      </c>
      <c r="B33" s="14">
        <v>51085</v>
      </c>
      <c r="C33" s="14">
        <v>50560</v>
      </c>
      <c r="D33" s="14">
        <v>101645</v>
      </c>
      <c r="E33" s="14">
        <f t="shared" si="1"/>
        <v>160957</v>
      </c>
      <c r="F33" s="14">
        <f t="shared" si="2"/>
        <v>156484</v>
      </c>
      <c r="G33" s="14">
        <f t="shared" si="3"/>
        <v>317441</v>
      </c>
    </row>
    <row r="34" spans="1:7" ht="21.75">
      <c r="A34" s="1" t="s">
        <v>10</v>
      </c>
      <c r="B34" s="14">
        <v>47660</v>
      </c>
      <c r="C34" s="14">
        <v>46996</v>
      </c>
      <c r="D34" s="14">
        <v>94656</v>
      </c>
      <c r="E34" s="14">
        <f t="shared" si="1"/>
        <v>145192</v>
      </c>
      <c r="F34" s="14">
        <f t="shared" si="2"/>
        <v>142250</v>
      </c>
      <c r="G34" s="14">
        <f t="shared" si="3"/>
        <v>287442</v>
      </c>
    </row>
    <row r="35" spans="1:7" ht="21.75">
      <c r="A35" s="1" t="s">
        <v>11</v>
      </c>
      <c r="B35" s="14">
        <v>37746</v>
      </c>
      <c r="C35" s="14">
        <v>37447</v>
      </c>
      <c r="D35" s="14">
        <v>75193</v>
      </c>
      <c r="E35" s="14">
        <f t="shared" si="1"/>
        <v>116745</v>
      </c>
      <c r="F35" s="14">
        <f t="shared" si="2"/>
        <v>116427</v>
      </c>
      <c r="G35" s="14">
        <f t="shared" si="3"/>
        <v>233172</v>
      </c>
    </row>
    <row r="36" spans="1:7" ht="21.75">
      <c r="A36" s="1" t="s">
        <v>12</v>
      </c>
      <c r="B36" s="14">
        <v>31200</v>
      </c>
      <c r="C36" s="14">
        <v>31499</v>
      </c>
      <c r="D36" s="14">
        <v>62699</v>
      </c>
      <c r="E36" s="14">
        <f t="shared" si="1"/>
        <v>94978</v>
      </c>
      <c r="F36" s="14">
        <f t="shared" si="2"/>
        <v>97912</v>
      </c>
      <c r="G36" s="14">
        <f t="shared" si="3"/>
        <v>192890</v>
      </c>
    </row>
    <row r="37" spans="1:7" ht="21.75">
      <c r="A37" s="1" t="s">
        <v>13</v>
      </c>
      <c r="B37" s="14">
        <v>24412</v>
      </c>
      <c r="C37" s="14">
        <v>26002</v>
      </c>
      <c r="D37" s="14">
        <v>50414</v>
      </c>
      <c r="E37" s="14">
        <f t="shared" si="1"/>
        <v>74214</v>
      </c>
      <c r="F37" s="14">
        <f t="shared" si="2"/>
        <v>79121</v>
      </c>
      <c r="G37" s="14">
        <f t="shared" si="3"/>
        <v>153335</v>
      </c>
    </row>
    <row r="38" spans="1:7" ht="21.75">
      <c r="A38" s="1" t="s">
        <v>14</v>
      </c>
      <c r="B38" s="14">
        <v>19710</v>
      </c>
      <c r="C38" s="14">
        <v>21083</v>
      </c>
      <c r="D38" s="14">
        <v>40793</v>
      </c>
      <c r="E38" s="14">
        <f t="shared" si="1"/>
        <v>57860</v>
      </c>
      <c r="F38" s="14">
        <f t="shared" si="2"/>
        <v>62453</v>
      </c>
      <c r="G38" s="14">
        <f t="shared" si="3"/>
        <v>120313</v>
      </c>
    </row>
    <row r="39" spans="1:7" ht="21.75">
      <c r="A39" s="1" t="s">
        <v>15</v>
      </c>
      <c r="B39" s="14">
        <v>13929</v>
      </c>
      <c r="C39" s="14">
        <v>15751</v>
      </c>
      <c r="D39" s="14">
        <v>29680</v>
      </c>
      <c r="E39" s="14">
        <f t="shared" si="1"/>
        <v>41989</v>
      </c>
      <c r="F39" s="14">
        <f t="shared" si="2"/>
        <v>46796</v>
      </c>
      <c r="G39" s="14">
        <f t="shared" si="3"/>
        <v>88785</v>
      </c>
    </row>
    <row r="40" spans="1:7" ht="21.75">
      <c r="A40" s="1" t="s">
        <v>16</v>
      </c>
      <c r="B40" s="14">
        <v>9444</v>
      </c>
      <c r="C40" s="14">
        <v>11955</v>
      </c>
      <c r="D40" s="14">
        <v>21399</v>
      </c>
      <c r="E40" s="14">
        <f t="shared" si="1"/>
        <v>29493</v>
      </c>
      <c r="F40" s="14">
        <f t="shared" si="2"/>
        <v>36412</v>
      </c>
      <c r="G40" s="14">
        <f t="shared" si="3"/>
        <v>65905</v>
      </c>
    </row>
    <row r="41" spans="1:7" ht="21.75">
      <c r="A41" s="1" t="s">
        <v>17</v>
      </c>
      <c r="B41" s="14">
        <v>6835</v>
      </c>
      <c r="C41" s="14">
        <v>8849</v>
      </c>
      <c r="D41" s="14">
        <v>15684</v>
      </c>
      <c r="E41" s="14">
        <f t="shared" si="1"/>
        <v>21276</v>
      </c>
      <c r="F41" s="14">
        <f t="shared" si="2"/>
        <v>27201</v>
      </c>
      <c r="G41" s="14">
        <f t="shared" si="3"/>
        <v>48477</v>
      </c>
    </row>
    <row r="42" spans="1:7" ht="21.75">
      <c r="A42" s="1" t="s">
        <v>18</v>
      </c>
      <c r="B42" s="14">
        <v>7028</v>
      </c>
      <c r="C42" s="14">
        <v>9799</v>
      </c>
      <c r="D42" s="14">
        <v>16827</v>
      </c>
      <c r="E42" s="14">
        <f t="shared" si="1"/>
        <v>23966</v>
      </c>
      <c r="F42" s="14">
        <f t="shared" si="2"/>
        <v>31463</v>
      </c>
      <c r="G42" s="14">
        <f t="shared" si="3"/>
        <v>55429</v>
      </c>
    </row>
    <row r="43" spans="1:7" ht="21.75">
      <c r="A43" s="7" t="s">
        <v>19</v>
      </c>
      <c r="B43" s="14">
        <f>SUM(B27:B42)</f>
        <v>490550</v>
      </c>
      <c r="C43" s="14">
        <f>SUM(C27:C42)</f>
        <v>492397</v>
      </c>
      <c r="D43" s="14">
        <f>SUM(D27:D42)</f>
        <v>982947</v>
      </c>
      <c r="E43" s="14">
        <f t="shared" si="1"/>
        <v>1561233</v>
      </c>
      <c r="F43" s="14">
        <f t="shared" si="2"/>
        <v>1566003</v>
      </c>
      <c r="G43" s="14">
        <f t="shared" si="3"/>
        <v>3127236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E2" sqref="E2"/>
    </sheetView>
  </sheetViews>
  <sheetFormatPr defaultColWidth="9.140625" defaultRowHeight="21.75"/>
  <cols>
    <col min="2" max="3" width="10.28125" style="8" customWidth="1"/>
    <col min="4" max="4" width="9.7109375" style="8" customWidth="1"/>
    <col min="5" max="6" width="9.57421875" style="8" customWidth="1"/>
    <col min="7" max="7" width="9.28125" style="8" customWidth="1"/>
    <col min="8" max="8" width="9.00390625" style="8" customWidth="1"/>
    <col min="9" max="9" width="9.7109375" style="8" customWidth="1"/>
    <col min="10" max="10" width="9.8515625" style="8" customWidth="1"/>
    <col min="11" max="11" width="10.00390625" style="0" customWidth="1"/>
    <col min="12" max="12" width="10.140625" style="0" customWidth="1"/>
    <col min="13" max="13" width="9.8515625" style="0" customWidth="1"/>
  </cols>
  <sheetData>
    <row r="1" ht="23.25">
      <c r="A1" s="22" t="s">
        <v>77</v>
      </c>
    </row>
    <row r="2" ht="21.75">
      <c r="A2" s="21" t="s">
        <v>186</v>
      </c>
    </row>
    <row r="3" spans="2:13" ht="21.75">
      <c r="B3" s="9"/>
      <c r="C3" s="10" t="s">
        <v>87</v>
      </c>
      <c r="D3" s="11"/>
      <c r="E3" s="9"/>
      <c r="F3" s="10" t="s">
        <v>88</v>
      </c>
      <c r="G3" s="11"/>
      <c r="H3" s="9"/>
      <c r="I3" s="10" t="s">
        <v>89</v>
      </c>
      <c r="J3" s="12"/>
      <c r="K3" s="5"/>
      <c r="L3" s="4" t="s">
        <v>19</v>
      </c>
      <c r="M3" s="6"/>
    </row>
    <row r="4" spans="1:13" ht="21.75">
      <c r="A4" s="1" t="s">
        <v>2</v>
      </c>
      <c r="B4" s="13" t="s">
        <v>21</v>
      </c>
      <c r="C4" s="13" t="s">
        <v>22</v>
      </c>
      <c r="D4" s="13" t="s">
        <v>19</v>
      </c>
      <c r="E4" s="13" t="s">
        <v>21</v>
      </c>
      <c r="F4" s="13" t="s">
        <v>22</v>
      </c>
      <c r="G4" s="13" t="s">
        <v>19</v>
      </c>
      <c r="H4" s="13" t="s">
        <v>21</v>
      </c>
      <c r="I4" s="13" t="s">
        <v>22</v>
      </c>
      <c r="J4" s="13" t="s">
        <v>19</v>
      </c>
      <c r="K4" s="1" t="s">
        <v>21</v>
      </c>
      <c r="L4" s="1" t="s">
        <v>22</v>
      </c>
      <c r="M4" s="1" t="s">
        <v>19</v>
      </c>
    </row>
    <row r="5" spans="1:13" ht="21.75">
      <c r="A5" s="1" t="s">
        <v>3</v>
      </c>
      <c r="B5" s="14">
        <v>55227</v>
      </c>
      <c r="C5" s="14">
        <v>51868</v>
      </c>
      <c r="D5" s="14">
        <v>107095</v>
      </c>
      <c r="E5" s="14">
        <v>29506</v>
      </c>
      <c r="F5" s="14">
        <v>27919</v>
      </c>
      <c r="G5" s="14">
        <v>57425</v>
      </c>
      <c r="H5" s="14">
        <v>37682</v>
      </c>
      <c r="I5" s="14">
        <v>35573</v>
      </c>
      <c r="J5" s="14">
        <v>73255</v>
      </c>
      <c r="K5" s="17">
        <v>122415</v>
      </c>
      <c r="L5" s="17">
        <v>115360</v>
      </c>
      <c r="M5" s="17">
        <v>237775</v>
      </c>
    </row>
    <row r="6" spans="1:13" ht="21.75">
      <c r="A6" s="2" t="s">
        <v>4</v>
      </c>
      <c r="B6" s="14">
        <v>68908</v>
      </c>
      <c r="C6" s="14">
        <v>65345</v>
      </c>
      <c r="D6" s="14">
        <v>134253</v>
      </c>
      <c r="E6" s="14">
        <v>36627</v>
      </c>
      <c r="F6" s="14">
        <v>34612</v>
      </c>
      <c r="G6" s="14">
        <v>71239</v>
      </c>
      <c r="H6" s="14">
        <v>53541</v>
      </c>
      <c r="I6" s="14">
        <v>50365</v>
      </c>
      <c r="J6" s="14">
        <v>103906</v>
      </c>
      <c r="K6" s="17">
        <v>159076</v>
      </c>
      <c r="L6" s="17">
        <v>150322</v>
      </c>
      <c r="M6" s="17">
        <v>309398</v>
      </c>
    </row>
    <row r="7" spans="1:13" ht="21.75">
      <c r="A7" s="3" t="s">
        <v>5</v>
      </c>
      <c r="B7" s="14">
        <v>71101</v>
      </c>
      <c r="C7" s="14">
        <v>67429</v>
      </c>
      <c r="D7" s="14">
        <v>138530</v>
      </c>
      <c r="E7" s="14">
        <v>38048</v>
      </c>
      <c r="F7" s="14">
        <v>35935</v>
      </c>
      <c r="G7" s="14">
        <v>73983</v>
      </c>
      <c r="H7" s="14">
        <v>54895</v>
      </c>
      <c r="I7" s="14">
        <v>51832</v>
      </c>
      <c r="J7" s="14">
        <v>106727</v>
      </c>
      <c r="K7" s="17">
        <v>164044</v>
      </c>
      <c r="L7" s="17">
        <v>155196</v>
      </c>
      <c r="M7" s="17">
        <v>319240</v>
      </c>
    </row>
    <row r="8" spans="1:13" ht="21.75">
      <c r="A8" s="1" t="s">
        <v>6</v>
      </c>
      <c r="B8" s="14">
        <v>69630</v>
      </c>
      <c r="C8" s="14">
        <v>67241</v>
      </c>
      <c r="D8" s="14">
        <v>136871</v>
      </c>
      <c r="E8" s="14">
        <v>35889</v>
      </c>
      <c r="F8" s="14">
        <v>34728</v>
      </c>
      <c r="G8" s="14">
        <v>70617</v>
      </c>
      <c r="H8" s="14">
        <v>51923</v>
      </c>
      <c r="I8" s="14">
        <v>49048</v>
      </c>
      <c r="J8" s="14">
        <v>100971</v>
      </c>
      <c r="K8" s="17">
        <v>157442</v>
      </c>
      <c r="L8" s="17">
        <v>151017</v>
      </c>
      <c r="M8" s="17">
        <v>308459</v>
      </c>
    </row>
    <row r="9" spans="1:13" ht="21.75">
      <c r="A9" s="1" t="s">
        <v>7</v>
      </c>
      <c r="B9" s="14">
        <v>77257</v>
      </c>
      <c r="C9" s="14">
        <v>76643</v>
      </c>
      <c r="D9" s="14">
        <v>153900</v>
      </c>
      <c r="E9" s="14">
        <v>39141</v>
      </c>
      <c r="F9" s="14">
        <v>39256</v>
      </c>
      <c r="G9" s="14">
        <v>78397</v>
      </c>
      <c r="H9" s="14">
        <v>56800</v>
      </c>
      <c r="I9" s="14">
        <v>53886</v>
      </c>
      <c r="J9" s="14">
        <v>110686</v>
      </c>
      <c r="K9" s="17">
        <v>173198</v>
      </c>
      <c r="L9" s="17">
        <v>169785</v>
      </c>
      <c r="M9" s="17">
        <v>342983</v>
      </c>
    </row>
    <row r="10" spans="1:13" ht="21.75">
      <c r="A10" s="1" t="s">
        <v>8</v>
      </c>
      <c r="B10" s="14">
        <v>80258</v>
      </c>
      <c r="C10" s="14">
        <v>77887</v>
      </c>
      <c r="D10" s="14">
        <v>158145</v>
      </c>
      <c r="E10" s="14">
        <v>44916</v>
      </c>
      <c r="F10" s="14">
        <v>43067</v>
      </c>
      <c r="G10" s="14">
        <v>87983</v>
      </c>
      <c r="H10" s="14">
        <v>61772</v>
      </c>
      <c r="I10" s="14">
        <v>60043</v>
      </c>
      <c r="J10" s="14">
        <v>121815</v>
      </c>
      <c r="K10" s="17">
        <v>186946</v>
      </c>
      <c r="L10" s="17">
        <v>180997</v>
      </c>
      <c r="M10" s="17">
        <v>367943</v>
      </c>
    </row>
    <row r="11" spans="1:13" ht="21.75">
      <c r="A11" s="1" t="s">
        <v>9</v>
      </c>
      <c r="B11" s="14">
        <v>84137</v>
      </c>
      <c r="C11" s="14">
        <v>83907</v>
      </c>
      <c r="D11" s="14">
        <v>168044</v>
      </c>
      <c r="E11" s="14">
        <v>48518</v>
      </c>
      <c r="F11" s="14">
        <v>47844</v>
      </c>
      <c r="G11" s="14">
        <v>96362</v>
      </c>
      <c r="H11" s="14">
        <v>68345</v>
      </c>
      <c r="I11" s="14">
        <v>66589</v>
      </c>
      <c r="J11" s="14">
        <v>134934</v>
      </c>
      <c r="K11" s="17">
        <v>201000</v>
      </c>
      <c r="L11" s="17">
        <v>198340</v>
      </c>
      <c r="M11" s="17">
        <v>399340</v>
      </c>
    </row>
    <row r="12" spans="1:13" ht="21.75">
      <c r="A12" s="1" t="s">
        <v>10</v>
      </c>
      <c r="B12" s="14">
        <v>82101</v>
      </c>
      <c r="C12" s="14">
        <v>83518</v>
      </c>
      <c r="D12" s="14">
        <v>165619</v>
      </c>
      <c r="E12" s="14">
        <v>44731</v>
      </c>
      <c r="F12" s="14">
        <v>44416</v>
      </c>
      <c r="G12" s="14">
        <v>89147</v>
      </c>
      <c r="H12" s="14">
        <v>61769</v>
      </c>
      <c r="I12" s="14">
        <v>61375</v>
      </c>
      <c r="J12" s="14">
        <v>123144</v>
      </c>
      <c r="K12" s="17">
        <v>188601</v>
      </c>
      <c r="L12" s="17">
        <v>189309</v>
      </c>
      <c r="M12" s="17">
        <v>377910</v>
      </c>
    </row>
    <row r="13" spans="1:13" ht="21.75">
      <c r="A13" s="1" t="s">
        <v>11</v>
      </c>
      <c r="B13" s="14">
        <v>69075</v>
      </c>
      <c r="C13" s="14">
        <v>69936</v>
      </c>
      <c r="D13" s="14">
        <v>139011</v>
      </c>
      <c r="E13" s="14">
        <v>36108</v>
      </c>
      <c r="F13" s="14">
        <v>36201</v>
      </c>
      <c r="G13" s="14">
        <v>72309</v>
      </c>
      <c r="H13" s="14">
        <v>50515</v>
      </c>
      <c r="I13" s="14">
        <v>50174</v>
      </c>
      <c r="J13" s="14">
        <v>100689</v>
      </c>
      <c r="K13" s="17">
        <v>155698</v>
      </c>
      <c r="L13" s="17">
        <v>156311</v>
      </c>
      <c r="M13" s="17">
        <v>312009</v>
      </c>
    </row>
    <row r="14" spans="1:13" ht="21.75">
      <c r="A14" s="1" t="s">
        <v>12</v>
      </c>
      <c r="B14" s="14">
        <v>57912</v>
      </c>
      <c r="C14" s="14">
        <v>59622</v>
      </c>
      <c r="D14" s="14">
        <v>117534</v>
      </c>
      <c r="E14" s="14">
        <v>30226</v>
      </c>
      <c r="F14" s="14">
        <v>30958</v>
      </c>
      <c r="G14" s="14">
        <v>61184</v>
      </c>
      <c r="H14" s="14">
        <v>42677</v>
      </c>
      <c r="I14" s="14">
        <v>43390</v>
      </c>
      <c r="J14" s="14">
        <v>86067</v>
      </c>
      <c r="K14" s="17">
        <v>130815</v>
      </c>
      <c r="L14" s="17">
        <v>133970</v>
      </c>
      <c r="M14" s="17">
        <v>264785</v>
      </c>
    </row>
    <row r="15" spans="1:13" ht="21.75">
      <c r="A15" s="1" t="s">
        <v>13</v>
      </c>
      <c r="B15" s="14">
        <v>46298</v>
      </c>
      <c r="C15" s="14">
        <v>48708</v>
      </c>
      <c r="D15" s="14">
        <v>95006</v>
      </c>
      <c r="E15" s="14">
        <v>25207</v>
      </c>
      <c r="F15" s="14">
        <v>26883</v>
      </c>
      <c r="G15" s="14">
        <v>52090</v>
      </c>
      <c r="H15" s="14">
        <v>34434</v>
      </c>
      <c r="I15" s="14">
        <v>35509</v>
      </c>
      <c r="J15" s="14">
        <v>69943</v>
      </c>
      <c r="K15" s="17">
        <v>105939</v>
      </c>
      <c r="L15" s="17">
        <v>111100</v>
      </c>
      <c r="M15" s="17">
        <v>217039</v>
      </c>
    </row>
    <row r="16" spans="1:13" ht="21.75">
      <c r="A16" s="1" t="s">
        <v>14</v>
      </c>
      <c r="B16" s="14">
        <v>36783</v>
      </c>
      <c r="C16" s="14">
        <v>39100</v>
      </c>
      <c r="D16" s="14">
        <v>75883</v>
      </c>
      <c r="E16" s="14">
        <v>20647</v>
      </c>
      <c r="F16" s="14">
        <v>22541</v>
      </c>
      <c r="G16" s="14">
        <v>43188</v>
      </c>
      <c r="H16" s="14">
        <v>29154</v>
      </c>
      <c r="I16" s="14">
        <v>31270</v>
      </c>
      <c r="J16" s="14">
        <v>60424</v>
      </c>
      <c r="K16" s="17">
        <v>86584</v>
      </c>
      <c r="L16" s="17">
        <v>92911</v>
      </c>
      <c r="M16" s="17">
        <v>179495</v>
      </c>
    </row>
    <row r="17" spans="1:13" ht="21.75">
      <c r="A17" s="1" t="s">
        <v>15</v>
      </c>
      <c r="B17" s="14">
        <v>26841</v>
      </c>
      <c r="C17" s="14">
        <v>29663</v>
      </c>
      <c r="D17" s="14">
        <v>56504</v>
      </c>
      <c r="E17" s="14">
        <v>14677</v>
      </c>
      <c r="F17" s="14">
        <v>16719</v>
      </c>
      <c r="G17" s="14">
        <v>31396</v>
      </c>
      <c r="H17" s="14">
        <v>20469</v>
      </c>
      <c r="I17" s="14">
        <v>23226</v>
      </c>
      <c r="J17" s="14">
        <v>43695</v>
      </c>
      <c r="K17" s="17">
        <v>61987</v>
      </c>
      <c r="L17" s="17">
        <v>69608</v>
      </c>
      <c r="M17" s="17">
        <v>131595</v>
      </c>
    </row>
    <row r="18" spans="1:13" ht="21.75">
      <c r="A18" s="1" t="s">
        <v>16</v>
      </c>
      <c r="B18" s="14">
        <v>20494</v>
      </c>
      <c r="C18" s="14">
        <v>23563</v>
      </c>
      <c r="D18" s="14">
        <v>44057</v>
      </c>
      <c r="E18" s="14">
        <v>9907</v>
      </c>
      <c r="F18" s="14">
        <v>12763</v>
      </c>
      <c r="G18" s="14">
        <v>22670</v>
      </c>
      <c r="H18" s="14">
        <v>14115</v>
      </c>
      <c r="I18" s="14">
        <v>17671</v>
      </c>
      <c r="J18" s="14">
        <v>31786</v>
      </c>
      <c r="K18" s="17">
        <v>44516</v>
      </c>
      <c r="L18" s="17">
        <v>53997</v>
      </c>
      <c r="M18" s="17">
        <v>98513</v>
      </c>
    </row>
    <row r="19" spans="1:13" ht="21.75">
      <c r="A19" s="1" t="s">
        <v>17</v>
      </c>
      <c r="B19" s="14">
        <v>13385</v>
      </c>
      <c r="C19" s="14">
        <v>17248</v>
      </c>
      <c r="D19" s="14">
        <v>30633</v>
      </c>
      <c r="E19" s="14">
        <v>6616</v>
      </c>
      <c r="F19" s="14">
        <v>9183</v>
      </c>
      <c r="G19" s="14">
        <v>15799</v>
      </c>
      <c r="H19" s="14">
        <v>10054</v>
      </c>
      <c r="I19" s="14">
        <v>13564</v>
      </c>
      <c r="J19" s="14">
        <v>23618</v>
      </c>
      <c r="K19" s="17">
        <v>30055</v>
      </c>
      <c r="L19" s="17">
        <v>39995</v>
      </c>
      <c r="M19" s="17">
        <v>70050</v>
      </c>
    </row>
    <row r="20" spans="1:13" ht="21.75">
      <c r="A20" s="1" t="s">
        <v>18</v>
      </c>
      <c r="B20" s="14">
        <v>14469</v>
      </c>
      <c r="C20" s="14">
        <v>20623</v>
      </c>
      <c r="D20" s="14">
        <v>35092</v>
      </c>
      <c r="E20" s="14">
        <v>6272</v>
      </c>
      <c r="F20" s="14">
        <v>9656</v>
      </c>
      <c r="G20" s="14">
        <v>15928</v>
      </c>
      <c r="H20" s="14">
        <v>9740</v>
      </c>
      <c r="I20" s="14">
        <v>14920</v>
      </c>
      <c r="J20" s="14">
        <v>24660</v>
      </c>
      <c r="K20" s="17">
        <v>30481</v>
      </c>
      <c r="L20" s="17">
        <v>45199</v>
      </c>
      <c r="M20" s="17">
        <v>75680</v>
      </c>
    </row>
    <row r="21" spans="1:13" ht="21.75">
      <c r="A21" s="7" t="s">
        <v>19</v>
      </c>
      <c r="B21" s="14">
        <f aca="true" t="shared" si="0" ref="B21:J21">SUM(B5:B20)</f>
        <v>873876</v>
      </c>
      <c r="C21" s="14">
        <f t="shared" si="0"/>
        <v>882301</v>
      </c>
      <c r="D21" s="14">
        <f t="shared" si="0"/>
        <v>1756177</v>
      </c>
      <c r="E21" s="14">
        <f t="shared" si="0"/>
        <v>467036</v>
      </c>
      <c r="F21" s="14">
        <f t="shared" si="0"/>
        <v>472681</v>
      </c>
      <c r="G21" s="14">
        <f t="shared" si="0"/>
        <v>939717</v>
      </c>
      <c r="H21" s="14">
        <f t="shared" si="0"/>
        <v>657885</v>
      </c>
      <c r="I21" s="14">
        <f t="shared" si="0"/>
        <v>658435</v>
      </c>
      <c r="J21" s="14">
        <f t="shared" si="0"/>
        <v>1316320</v>
      </c>
      <c r="K21" s="17">
        <f>SUM(K5:K20)</f>
        <v>1998797</v>
      </c>
      <c r="L21" s="17">
        <f>SUM(L5:L20)</f>
        <v>2013417</v>
      </c>
      <c r="M21" s="17">
        <f>SUM(M5:M20)</f>
        <v>4012214</v>
      </c>
    </row>
    <row r="25" spans="1:10" ht="21.75">
      <c r="A25" s="8"/>
      <c r="G25"/>
      <c r="H25"/>
      <c r="I25"/>
      <c r="J25"/>
    </row>
    <row r="26" spans="1:10" ht="21.75">
      <c r="A26" s="8"/>
      <c r="G26"/>
      <c r="H26"/>
      <c r="I26"/>
      <c r="J26"/>
    </row>
    <row r="27" spans="1:10" ht="21.75">
      <c r="A27" s="8"/>
      <c r="G27"/>
      <c r="H27"/>
      <c r="I27"/>
      <c r="J27"/>
    </row>
    <row r="28" spans="1:10" ht="21.75">
      <c r="A28" s="8"/>
      <c r="G28"/>
      <c r="H28"/>
      <c r="I28"/>
      <c r="J28"/>
    </row>
    <row r="29" spans="1:10" ht="21.75">
      <c r="A29" s="8"/>
      <c r="G29"/>
      <c r="H29"/>
      <c r="I29"/>
      <c r="J29"/>
    </row>
    <row r="30" spans="1:10" ht="21.75">
      <c r="A30" s="8"/>
      <c r="G30"/>
      <c r="H30"/>
      <c r="I30"/>
      <c r="J30"/>
    </row>
    <row r="31" spans="1:10" ht="21.75">
      <c r="A31" s="8"/>
      <c r="G31"/>
      <c r="H31"/>
      <c r="I31"/>
      <c r="J31"/>
    </row>
    <row r="32" spans="1:10" ht="21.75">
      <c r="A32" s="8"/>
      <c r="G32"/>
      <c r="H32"/>
      <c r="I32"/>
      <c r="J32"/>
    </row>
    <row r="33" spans="1:10" ht="21.75">
      <c r="A33" s="8"/>
      <c r="G33"/>
      <c r="H33"/>
      <c r="I33"/>
      <c r="J33"/>
    </row>
    <row r="34" spans="1:10" ht="21.75">
      <c r="A34" s="8"/>
      <c r="G34"/>
      <c r="H34"/>
      <c r="I34"/>
      <c r="J34"/>
    </row>
    <row r="35" spans="1:10" ht="21.75">
      <c r="A35" s="8"/>
      <c r="G35"/>
      <c r="H35"/>
      <c r="I35"/>
      <c r="J35"/>
    </row>
    <row r="36" spans="1:10" ht="21.75">
      <c r="A36" s="8"/>
      <c r="G36"/>
      <c r="H36"/>
      <c r="I36"/>
      <c r="J36"/>
    </row>
    <row r="37" spans="1:10" ht="21.75">
      <c r="A37" s="8"/>
      <c r="G37"/>
      <c r="H37"/>
      <c r="I37"/>
      <c r="J37"/>
    </row>
    <row r="38" spans="1:10" ht="21.75">
      <c r="A38" s="8"/>
      <c r="G38"/>
      <c r="H38"/>
      <c r="I38"/>
      <c r="J38"/>
    </row>
    <row r="39" spans="1:10" ht="21.75">
      <c r="A39" s="8"/>
      <c r="G39"/>
      <c r="H39"/>
      <c r="I39"/>
      <c r="J39"/>
    </row>
    <row r="40" spans="1:10" ht="21.75">
      <c r="A40" s="8"/>
      <c r="G40"/>
      <c r="H40"/>
      <c r="I40"/>
      <c r="J40"/>
    </row>
    <row r="41" spans="1:10" ht="21.75">
      <c r="A41" s="8"/>
      <c r="G41"/>
      <c r="H41"/>
      <c r="I41"/>
      <c r="J41"/>
    </row>
    <row r="42" spans="1:10" ht="21.75">
      <c r="A42" s="8"/>
      <c r="G42"/>
      <c r="H42"/>
      <c r="I42"/>
      <c r="J42"/>
    </row>
    <row r="43" spans="1:10" ht="21.75">
      <c r="A43" s="8"/>
      <c r="G43"/>
      <c r="H43"/>
      <c r="I43"/>
      <c r="J43"/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4">
      <selection activeCell="H32" sqref="H32"/>
    </sheetView>
  </sheetViews>
  <sheetFormatPr defaultColWidth="9.140625" defaultRowHeight="21.75"/>
  <cols>
    <col min="1" max="1" width="9.7109375" style="0" customWidth="1"/>
    <col min="2" max="2" width="10.8515625" style="8" customWidth="1"/>
    <col min="3" max="3" width="10.57421875" style="8" customWidth="1"/>
    <col min="4" max="4" width="10.7109375" style="8" customWidth="1"/>
    <col min="5" max="5" width="10.28125" style="8" customWidth="1"/>
    <col min="6" max="6" width="10.7109375" style="8" customWidth="1"/>
    <col min="7" max="7" width="10.8515625" style="8" customWidth="1"/>
    <col min="8" max="8" width="10.57421875" style="8" customWidth="1"/>
    <col min="9" max="10" width="10.421875" style="8" customWidth="1"/>
  </cols>
  <sheetData>
    <row r="1" ht="23.25">
      <c r="A1" s="22" t="s">
        <v>90</v>
      </c>
    </row>
    <row r="2" ht="21.75">
      <c r="A2" s="21" t="s">
        <v>91</v>
      </c>
    </row>
    <row r="3" spans="2:10" ht="21.75">
      <c r="B3" s="9"/>
      <c r="C3" s="10" t="s">
        <v>92</v>
      </c>
      <c r="D3" s="11"/>
      <c r="E3" s="9"/>
      <c r="F3" s="10" t="s">
        <v>93</v>
      </c>
      <c r="G3" s="11"/>
      <c r="H3" s="9"/>
      <c r="I3" s="10" t="s">
        <v>94</v>
      </c>
      <c r="J3" s="12"/>
    </row>
    <row r="4" spans="1:10" ht="21.75">
      <c r="A4" s="1" t="s">
        <v>2</v>
      </c>
      <c r="B4" s="13" t="s">
        <v>21</v>
      </c>
      <c r="C4" s="13" t="s">
        <v>22</v>
      </c>
      <c r="D4" s="13" t="s">
        <v>19</v>
      </c>
      <c r="E4" s="13" t="s">
        <v>21</v>
      </c>
      <c r="F4" s="13" t="s">
        <v>22</v>
      </c>
      <c r="G4" s="13" t="s">
        <v>19</v>
      </c>
      <c r="H4" s="13" t="s">
        <v>21</v>
      </c>
      <c r="I4" s="13" t="s">
        <v>22</v>
      </c>
      <c r="J4" s="13" t="s">
        <v>19</v>
      </c>
    </row>
    <row r="5" spans="1:10" ht="21.75">
      <c r="A5" s="1" t="s">
        <v>3</v>
      </c>
      <c r="B5" s="14">
        <v>86704</v>
      </c>
      <c r="C5" s="14">
        <v>81769</v>
      </c>
      <c r="D5" s="14">
        <v>168473</v>
      </c>
      <c r="E5" s="14">
        <v>36269</v>
      </c>
      <c r="F5" s="14">
        <v>34126</v>
      </c>
      <c r="G5" s="14">
        <v>70395</v>
      </c>
      <c r="H5" s="14">
        <v>57023</v>
      </c>
      <c r="I5" s="14">
        <v>53553</v>
      </c>
      <c r="J5" s="14">
        <v>110576</v>
      </c>
    </row>
    <row r="6" spans="1:10" ht="21.75">
      <c r="A6" s="2" t="s">
        <v>4</v>
      </c>
      <c r="B6" s="14">
        <v>100327</v>
      </c>
      <c r="C6" s="14">
        <v>94394</v>
      </c>
      <c r="D6" s="14">
        <v>194721</v>
      </c>
      <c r="E6" s="14">
        <v>43423</v>
      </c>
      <c r="F6" s="14">
        <v>41313</v>
      </c>
      <c r="G6" s="14">
        <v>84736</v>
      </c>
      <c r="H6" s="14">
        <v>67138</v>
      </c>
      <c r="I6" s="14">
        <v>63139</v>
      </c>
      <c r="J6" s="14">
        <v>130277</v>
      </c>
    </row>
    <row r="7" spans="1:10" ht="21.75">
      <c r="A7" s="3" t="s">
        <v>5</v>
      </c>
      <c r="B7" s="14">
        <v>100668</v>
      </c>
      <c r="C7" s="14">
        <v>94865</v>
      </c>
      <c r="D7" s="14">
        <v>195533</v>
      </c>
      <c r="E7" s="14">
        <v>45322</v>
      </c>
      <c r="F7" s="14">
        <v>42760</v>
      </c>
      <c r="G7" s="14">
        <v>88082</v>
      </c>
      <c r="H7" s="14">
        <v>65477</v>
      </c>
      <c r="I7" s="14">
        <v>61963</v>
      </c>
      <c r="J7" s="14">
        <v>127440</v>
      </c>
    </row>
    <row r="8" spans="1:10" ht="21.75">
      <c r="A8" s="1" t="s">
        <v>6</v>
      </c>
      <c r="B8" s="14">
        <v>99957</v>
      </c>
      <c r="C8" s="14">
        <v>95556</v>
      </c>
      <c r="D8" s="14">
        <v>195513</v>
      </c>
      <c r="E8" s="14">
        <v>43365</v>
      </c>
      <c r="F8" s="14">
        <v>41377</v>
      </c>
      <c r="G8" s="14">
        <v>84742</v>
      </c>
      <c r="H8" s="14">
        <v>60938</v>
      </c>
      <c r="I8" s="14">
        <v>58597</v>
      </c>
      <c r="J8" s="14">
        <v>119535</v>
      </c>
    </row>
    <row r="9" spans="1:10" ht="21.75">
      <c r="A9" s="1" t="s">
        <v>7</v>
      </c>
      <c r="B9" s="14">
        <v>112748</v>
      </c>
      <c r="C9" s="14">
        <v>110623</v>
      </c>
      <c r="D9" s="14">
        <v>223371</v>
      </c>
      <c r="E9" s="14">
        <v>45419</v>
      </c>
      <c r="F9" s="14">
        <v>45800</v>
      </c>
      <c r="G9" s="14">
        <v>91219</v>
      </c>
      <c r="H9" s="14">
        <v>69237</v>
      </c>
      <c r="I9" s="14">
        <v>68361</v>
      </c>
      <c r="J9" s="14">
        <v>137598</v>
      </c>
    </row>
    <row r="10" spans="1:10" ht="21.75">
      <c r="A10" s="1" t="s">
        <v>8</v>
      </c>
      <c r="B10" s="14">
        <v>122546</v>
      </c>
      <c r="C10" s="14">
        <v>120723</v>
      </c>
      <c r="D10" s="14">
        <v>243269</v>
      </c>
      <c r="E10" s="14">
        <v>50044</v>
      </c>
      <c r="F10" s="14">
        <v>48454</v>
      </c>
      <c r="G10" s="14">
        <v>98498</v>
      </c>
      <c r="H10" s="14">
        <v>75779</v>
      </c>
      <c r="I10" s="14">
        <v>72716</v>
      </c>
      <c r="J10" s="14">
        <v>148495</v>
      </c>
    </row>
    <row r="11" spans="1:10" ht="21.75">
      <c r="A11" s="1" t="s">
        <v>9</v>
      </c>
      <c r="B11" s="14">
        <v>122052</v>
      </c>
      <c r="C11" s="14">
        <v>122075</v>
      </c>
      <c r="D11" s="14">
        <v>244127</v>
      </c>
      <c r="E11" s="14">
        <v>54953</v>
      </c>
      <c r="F11" s="14">
        <v>54159</v>
      </c>
      <c r="G11" s="14">
        <v>109112</v>
      </c>
      <c r="H11" s="14">
        <v>76283</v>
      </c>
      <c r="I11" s="14">
        <v>74556</v>
      </c>
      <c r="J11" s="14">
        <v>150839</v>
      </c>
    </row>
    <row r="12" spans="1:10" ht="21.75">
      <c r="A12" s="1" t="s">
        <v>10</v>
      </c>
      <c r="B12" s="14">
        <v>114463</v>
      </c>
      <c r="C12" s="14">
        <v>117608</v>
      </c>
      <c r="D12" s="14">
        <v>232071</v>
      </c>
      <c r="E12" s="14">
        <v>53152</v>
      </c>
      <c r="F12" s="14">
        <v>52883</v>
      </c>
      <c r="G12" s="14">
        <v>106035</v>
      </c>
      <c r="H12" s="14">
        <v>66225</v>
      </c>
      <c r="I12" s="14">
        <v>66066</v>
      </c>
      <c r="J12" s="14">
        <v>132291</v>
      </c>
    </row>
    <row r="13" spans="1:10" ht="21.75">
      <c r="A13" s="1" t="s">
        <v>11</v>
      </c>
      <c r="B13" s="14">
        <v>99330</v>
      </c>
      <c r="C13" s="14">
        <v>102366</v>
      </c>
      <c r="D13" s="14">
        <v>201696</v>
      </c>
      <c r="E13" s="14">
        <v>44966</v>
      </c>
      <c r="F13" s="14">
        <v>44681</v>
      </c>
      <c r="G13" s="14">
        <v>89647</v>
      </c>
      <c r="H13" s="14">
        <v>55089</v>
      </c>
      <c r="I13" s="14">
        <v>55204</v>
      </c>
      <c r="J13" s="14">
        <v>110293</v>
      </c>
    </row>
    <row r="14" spans="1:10" ht="21.75">
      <c r="A14" s="1" t="s">
        <v>12</v>
      </c>
      <c r="B14" s="14">
        <v>80366</v>
      </c>
      <c r="C14" s="14">
        <v>85710</v>
      </c>
      <c r="D14" s="14">
        <v>166076</v>
      </c>
      <c r="E14" s="14">
        <v>38034</v>
      </c>
      <c r="F14" s="14">
        <v>38721</v>
      </c>
      <c r="G14" s="14">
        <v>76755</v>
      </c>
      <c r="H14" s="14">
        <v>44152</v>
      </c>
      <c r="I14" s="14">
        <v>45510</v>
      </c>
      <c r="J14" s="14">
        <v>89662</v>
      </c>
    </row>
    <row r="15" spans="1:10" ht="21.75">
      <c r="A15" s="1" t="s">
        <v>13</v>
      </c>
      <c r="B15" s="14">
        <v>62991</v>
      </c>
      <c r="C15" s="14">
        <v>68003</v>
      </c>
      <c r="D15" s="14">
        <v>130994</v>
      </c>
      <c r="E15" s="14">
        <v>30064</v>
      </c>
      <c r="F15" s="14">
        <v>31276</v>
      </c>
      <c r="G15" s="14">
        <v>61340</v>
      </c>
      <c r="H15" s="14">
        <v>35152</v>
      </c>
      <c r="I15" s="14">
        <v>37287</v>
      </c>
      <c r="J15" s="14">
        <v>72439</v>
      </c>
    </row>
    <row r="16" spans="1:10" ht="21.75">
      <c r="A16" s="1" t="s">
        <v>14</v>
      </c>
      <c r="B16" s="14">
        <v>47608</v>
      </c>
      <c r="C16" s="14">
        <v>51160</v>
      </c>
      <c r="D16" s="14">
        <v>98768</v>
      </c>
      <c r="E16" s="14">
        <v>23450</v>
      </c>
      <c r="F16" s="14">
        <v>24809</v>
      </c>
      <c r="G16" s="14">
        <v>48259</v>
      </c>
      <c r="H16" s="14">
        <v>27247</v>
      </c>
      <c r="I16" s="14">
        <v>29538</v>
      </c>
      <c r="J16" s="14">
        <v>56785</v>
      </c>
    </row>
    <row r="17" spans="1:10" ht="21.75">
      <c r="A17" s="1" t="s">
        <v>15</v>
      </c>
      <c r="B17" s="14">
        <v>39636</v>
      </c>
      <c r="C17" s="14">
        <v>43472</v>
      </c>
      <c r="D17" s="14">
        <v>83108</v>
      </c>
      <c r="E17" s="14">
        <v>17980</v>
      </c>
      <c r="F17" s="14">
        <v>20003</v>
      </c>
      <c r="G17" s="14">
        <v>37983</v>
      </c>
      <c r="H17" s="14">
        <v>23091</v>
      </c>
      <c r="I17" s="14">
        <v>25908</v>
      </c>
      <c r="J17" s="14">
        <v>48999</v>
      </c>
    </row>
    <row r="18" spans="1:10" ht="21.75">
      <c r="A18" s="1" t="s">
        <v>16</v>
      </c>
      <c r="B18" s="14">
        <v>33386</v>
      </c>
      <c r="C18" s="14">
        <v>38913</v>
      </c>
      <c r="D18" s="14">
        <v>72299</v>
      </c>
      <c r="E18" s="14">
        <v>14666</v>
      </c>
      <c r="F18" s="14">
        <v>16904</v>
      </c>
      <c r="G18" s="14">
        <v>31570</v>
      </c>
      <c r="H18" s="14">
        <v>18486</v>
      </c>
      <c r="I18" s="14">
        <v>22089</v>
      </c>
      <c r="J18" s="14">
        <v>40575</v>
      </c>
    </row>
    <row r="19" spans="1:10" ht="21.75">
      <c r="A19" s="1" t="s">
        <v>17</v>
      </c>
      <c r="B19" s="14">
        <v>22779</v>
      </c>
      <c r="C19" s="14">
        <v>28197</v>
      </c>
      <c r="D19" s="14">
        <v>50976</v>
      </c>
      <c r="E19" s="14">
        <v>10000</v>
      </c>
      <c r="F19" s="14">
        <v>12549</v>
      </c>
      <c r="G19" s="14">
        <v>22549</v>
      </c>
      <c r="H19" s="14">
        <v>12738</v>
      </c>
      <c r="I19" s="14">
        <v>15870</v>
      </c>
      <c r="J19" s="14">
        <v>28608</v>
      </c>
    </row>
    <row r="20" spans="1:10" ht="21.75">
      <c r="A20" s="1" t="s">
        <v>18</v>
      </c>
      <c r="B20" s="14">
        <v>25932</v>
      </c>
      <c r="C20" s="14">
        <v>38270</v>
      </c>
      <c r="D20" s="14">
        <v>64202</v>
      </c>
      <c r="E20" s="14">
        <v>10927</v>
      </c>
      <c r="F20" s="14">
        <v>16182</v>
      </c>
      <c r="G20" s="14">
        <v>27109</v>
      </c>
      <c r="H20" s="14">
        <v>14361</v>
      </c>
      <c r="I20" s="14">
        <v>20362</v>
      </c>
      <c r="J20" s="14">
        <v>34723</v>
      </c>
    </row>
    <row r="21" spans="1:10" ht="21.75">
      <c r="A21" s="7" t="s">
        <v>19</v>
      </c>
      <c r="B21" s="14">
        <f aca="true" t="shared" si="0" ref="B21:J21">SUM(B5:B20)</f>
        <v>1271493</v>
      </c>
      <c r="C21" s="14">
        <f t="shared" si="0"/>
        <v>1293704</v>
      </c>
      <c r="D21" s="14">
        <f t="shared" si="0"/>
        <v>2565197</v>
      </c>
      <c r="E21" s="14">
        <f t="shared" si="0"/>
        <v>562034</v>
      </c>
      <c r="F21" s="14">
        <f t="shared" si="0"/>
        <v>565997</v>
      </c>
      <c r="G21" s="14">
        <f t="shared" si="0"/>
        <v>1128031</v>
      </c>
      <c r="H21" s="14">
        <f t="shared" si="0"/>
        <v>768416</v>
      </c>
      <c r="I21" s="14">
        <f t="shared" si="0"/>
        <v>770719</v>
      </c>
      <c r="J21" s="14">
        <f t="shared" si="0"/>
        <v>1539135</v>
      </c>
    </row>
    <row r="23" ht="21.75">
      <c r="A23" s="21" t="s">
        <v>95</v>
      </c>
    </row>
    <row r="24" spans="2:7" ht="21.75">
      <c r="B24" s="9"/>
      <c r="C24" s="10" t="s">
        <v>96</v>
      </c>
      <c r="D24" s="11"/>
      <c r="E24" s="9"/>
      <c r="F24" s="10" t="s">
        <v>19</v>
      </c>
      <c r="G24" s="12"/>
    </row>
    <row r="25" spans="1:7" ht="21.75">
      <c r="A25" s="1" t="s">
        <v>2</v>
      </c>
      <c r="B25" s="13" t="s">
        <v>21</v>
      </c>
      <c r="C25" s="13" t="s">
        <v>22</v>
      </c>
      <c r="D25" s="13" t="s">
        <v>19</v>
      </c>
      <c r="E25" s="13" t="s">
        <v>21</v>
      </c>
      <c r="F25" s="13" t="s">
        <v>22</v>
      </c>
      <c r="G25" s="13" t="s">
        <v>19</v>
      </c>
    </row>
    <row r="26" spans="1:7" ht="21.75">
      <c r="A26" s="1" t="s">
        <v>3</v>
      </c>
      <c r="B26" s="14">
        <v>49688</v>
      </c>
      <c r="C26" s="14">
        <v>46476</v>
      </c>
      <c r="D26" s="14">
        <v>96164</v>
      </c>
      <c r="E26" s="14">
        <f>B5+E5+H5+B26</f>
        <v>229684</v>
      </c>
      <c r="F26" s="14">
        <f>C5+F5+I5+C26</f>
        <v>215924</v>
      </c>
      <c r="G26" s="14">
        <f>D5+G5+J5+D26</f>
        <v>445608</v>
      </c>
    </row>
    <row r="27" spans="1:7" ht="21.75">
      <c r="A27" s="2" t="s">
        <v>4</v>
      </c>
      <c r="B27" s="14">
        <v>60425</v>
      </c>
      <c r="C27" s="14">
        <v>56187</v>
      </c>
      <c r="D27" s="14">
        <v>116612</v>
      </c>
      <c r="E27" s="14">
        <f aca="true" t="shared" si="1" ref="E27:E42">B6+E6+H6+B27</f>
        <v>271313</v>
      </c>
      <c r="F27" s="14">
        <f aca="true" t="shared" si="2" ref="F27:F41">C6+F6+I6+C27</f>
        <v>255033</v>
      </c>
      <c r="G27" s="14">
        <f aca="true" t="shared" si="3" ref="G27:G42">D6+G6+J6+D27</f>
        <v>526346</v>
      </c>
    </row>
    <row r="28" spans="1:7" ht="21.75">
      <c r="A28" s="3" t="s">
        <v>5</v>
      </c>
      <c r="B28" s="14">
        <v>59500</v>
      </c>
      <c r="C28" s="14">
        <v>56224</v>
      </c>
      <c r="D28" s="14">
        <v>115724</v>
      </c>
      <c r="E28" s="14">
        <f t="shared" si="1"/>
        <v>270967</v>
      </c>
      <c r="F28" s="14">
        <f t="shared" si="2"/>
        <v>255812</v>
      </c>
      <c r="G28" s="14">
        <f t="shared" si="3"/>
        <v>526779</v>
      </c>
    </row>
    <row r="29" spans="1:7" ht="21.75">
      <c r="A29" s="1" t="s">
        <v>6</v>
      </c>
      <c r="B29" s="14">
        <v>56686</v>
      </c>
      <c r="C29" s="14">
        <v>53366</v>
      </c>
      <c r="D29" s="14">
        <v>110052</v>
      </c>
      <c r="E29" s="14">
        <f t="shared" si="1"/>
        <v>260946</v>
      </c>
      <c r="F29" s="14">
        <f t="shared" si="2"/>
        <v>248896</v>
      </c>
      <c r="G29" s="14">
        <f t="shared" si="3"/>
        <v>509842</v>
      </c>
    </row>
    <row r="30" spans="1:7" ht="21.75">
      <c r="A30" s="1" t="s">
        <v>7</v>
      </c>
      <c r="B30" s="14">
        <v>62975</v>
      </c>
      <c r="C30" s="14">
        <v>61820</v>
      </c>
      <c r="D30" s="14">
        <v>124795</v>
      </c>
      <c r="E30" s="14">
        <f t="shared" si="1"/>
        <v>290379</v>
      </c>
      <c r="F30" s="14">
        <f t="shared" si="2"/>
        <v>286604</v>
      </c>
      <c r="G30" s="14">
        <f t="shared" si="3"/>
        <v>576983</v>
      </c>
    </row>
    <row r="31" spans="1:7" ht="21.75">
      <c r="A31" s="1" t="s">
        <v>8</v>
      </c>
      <c r="B31" s="14">
        <v>65838</v>
      </c>
      <c r="C31" s="14">
        <v>62379</v>
      </c>
      <c r="D31" s="14">
        <v>128217</v>
      </c>
      <c r="E31" s="14">
        <f t="shared" si="1"/>
        <v>314207</v>
      </c>
      <c r="F31" s="14">
        <f t="shared" si="2"/>
        <v>304272</v>
      </c>
      <c r="G31" s="14">
        <f t="shared" si="3"/>
        <v>618479</v>
      </c>
    </row>
    <row r="32" spans="1:7" ht="21.75">
      <c r="A32" s="1" t="s">
        <v>9</v>
      </c>
      <c r="B32" s="14">
        <v>65807</v>
      </c>
      <c r="C32" s="14">
        <v>63588</v>
      </c>
      <c r="D32" s="14">
        <v>129395</v>
      </c>
      <c r="E32" s="14">
        <f t="shared" si="1"/>
        <v>319095</v>
      </c>
      <c r="F32" s="14">
        <f t="shared" si="2"/>
        <v>314378</v>
      </c>
      <c r="G32" s="14">
        <f t="shared" si="3"/>
        <v>633473</v>
      </c>
    </row>
    <row r="33" spans="1:7" ht="21.75">
      <c r="A33" s="1" t="s">
        <v>10</v>
      </c>
      <c r="B33" s="14">
        <v>58568</v>
      </c>
      <c r="C33" s="14">
        <v>57384</v>
      </c>
      <c r="D33" s="14">
        <v>115952</v>
      </c>
      <c r="E33" s="14">
        <f t="shared" si="1"/>
        <v>292408</v>
      </c>
      <c r="F33" s="14">
        <f t="shared" si="2"/>
        <v>293941</v>
      </c>
      <c r="G33" s="14">
        <f t="shared" si="3"/>
        <v>586349</v>
      </c>
    </row>
    <row r="34" spans="1:7" ht="21.75">
      <c r="A34" s="1" t="s">
        <v>11</v>
      </c>
      <c r="B34" s="14">
        <v>50786</v>
      </c>
      <c r="C34" s="14">
        <v>51559</v>
      </c>
      <c r="D34" s="14">
        <v>102345</v>
      </c>
      <c r="E34" s="14">
        <f t="shared" si="1"/>
        <v>250171</v>
      </c>
      <c r="F34" s="14">
        <f t="shared" si="2"/>
        <v>253810</v>
      </c>
      <c r="G34" s="14">
        <f t="shared" si="3"/>
        <v>503981</v>
      </c>
    </row>
    <row r="35" spans="1:7" ht="21.75">
      <c r="A35" s="1" t="s">
        <v>12</v>
      </c>
      <c r="B35" s="14">
        <v>40129</v>
      </c>
      <c r="C35" s="14">
        <v>41918</v>
      </c>
      <c r="D35" s="14">
        <v>82047</v>
      </c>
      <c r="E35" s="14">
        <f t="shared" si="1"/>
        <v>202681</v>
      </c>
      <c r="F35" s="14">
        <f t="shared" si="2"/>
        <v>211859</v>
      </c>
      <c r="G35" s="14">
        <f t="shared" si="3"/>
        <v>414540</v>
      </c>
    </row>
    <row r="36" spans="1:7" ht="21.75">
      <c r="A36" s="1" t="s">
        <v>13</v>
      </c>
      <c r="B36" s="14">
        <v>33333</v>
      </c>
      <c r="C36" s="14">
        <v>35156</v>
      </c>
      <c r="D36" s="14">
        <v>68489</v>
      </c>
      <c r="E36" s="14">
        <f t="shared" si="1"/>
        <v>161540</v>
      </c>
      <c r="F36" s="14">
        <f t="shared" si="2"/>
        <v>171722</v>
      </c>
      <c r="G36" s="14">
        <f t="shared" si="3"/>
        <v>333262</v>
      </c>
    </row>
    <row r="37" spans="1:7" ht="21.75">
      <c r="A37" s="1" t="s">
        <v>14</v>
      </c>
      <c r="B37" s="14">
        <v>25965</v>
      </c>
      <c r="C37" s="14">
        <v>28620</v>
      </c>
      <c r="D37" s="14">
        <v>54585</v>
      </c>
      <c r="E37" s="14">
        <f t="shared" si="1"/>
        <v>124270</v>
      </c>
      <c r="F37" s="14">
        <f t="shared" si="2"/>
        <v>134127</v>
      </c>
      <c r="G37" s="14">
        <f t="shared" si="3"/>
        <v>258397</v>
      </c>
    </row>
    <row r="38" spans="1:7" ht="21.75">
      <c r="A38" s="1" t="s">
        <v>15</v>
      </c>
      <c r="B38" s="14">
        <v>21115</v>
      </c>
      <c r="C38" s="14">
        <v>24429</v>
      </c>
      <c r="D38" s="14">
        <v>45544</v>
      </c>
      <c r="E38" s="14">
        <f t="shared" si="1"/>
        <v>101822</v>
      </c>
      <c r="F38" s="14">
        <f t="shared" si="2"/>
        <v>113812</v>
      </c>
      <c r="G38" s="14">
        <f t="shared" si="3"/>
        <v>215634</v>
      </c>
    </row>
    <row r="39" spans="1:7" ht="21.75">
      <c r="A39" s="1" t="s">
        <v>16</v>
      </c>
      <c r="B39" s="14">
        <v>17327</v>
      </c>
      <c r="C39" s="14">
        <v>20443</v>
      </c>
      <c r="D39" s="14">
        <v>37770</v>
      </c>
      <c r="E39" s="14">
        <f t="shared" si="1"/>
        <v>83865</v>
      </c>
      <c r="F39" s="14">
        <f t="shared" si="2"/>
        <v>98349</v>
      </c>
      <c r="G39" s="14">
        <f t="shared" si="3"/>
        <v>182214</v>
      </c>
    </row>
    <row r="40" spans="1:7" ht="21.75">
      <c r="A40" s="1" t="s">
        <v>17</v>
      </c>
      <c r="B40" s="14">
        <v>12505</v>
      </c>
      <c r="C40" s="14">
        <v>15257</v>
      </c>
      <c r="D40" s="14">
        <v>27762</v>
      </c>
      <c r="E40" s="14">
        <f t="shared" si="1"/>
        <v>58022</v>
      </c>
      <c r="F40" s="14">
        <f t="shared" si="2"/>
        <v>71873</v>
      </c>
      <c r="G40" s="14">
        <f t="shared" si="3"/>
        <v>129895</v>
      </c>
    </row>
    <row r="41" spans="1:7" ht="21.75">
      <c r="A41" s="1" t="s">
        <v>18</v>
      </c>
      <c r="B41" s="14">
        <v>14179</v>
      </c>
      <c r="C41" s="14">
        <v>19388</v>
      </c>
      <c r="D41" s="14">
        <v>33567</v>
      </c>
      <c r="E41" s="14">
        <f t="shared" si="1"/>
        <v>65399</v>
      </c>
      <c r="F41" s="14">
        <f t="shared" si="2"/>
        <v>94202</v>
      </c>
      <c r="G41" s="14">
        <f t="shared" si="3"/>
        <v>159601</v>
      </c>
    </row>
    <row r="42" spans="1:7" ht="21.75">
      <c r="A42" s="7" t="s">
        <v>19</v>
      </c>
      <c r="B42" s="14">
        <f>SUM(B26:B41)</f>
        <v>694826</v>
      </c>
      <c r="C42" s="14">
        <f>SUM(C26:C41)</f>
        <v>694194</v>
      </c>
      <c r="D42" s="14">
        <f>SUM(D26:D41)</f>
        <v>1389020</v>
      </c>
      <c r="E42" s="14">
        <f t="shared" si="1"/>
        <v>3296769</v>
      </c>
      <c r="F42" s="14">
        <f>C21+F21+I21+C42</f>
        <v>3324614</v>
      </c>
      <c r="G42" s="14">
        <f t="shared" si="3"/>
        <v>6621383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6">
      <selection activeCell="E26" sqref="E26"/>
    </sheetView>
  </sheetViews>
  <sheetFormatPr defaultColWidth="9.140625" defaultRowHeight="21.75"/>
  <cols>
    <col min="1" max="1" width="10.140625" style="0" customWidth="1"/>
    <col min="2" max="2" width="10.7109375" style="8" customWidth="1"/>
    <col min="3" max="3" width="10.8515625" style="8" customWidth="1"/>
    <col min="4" max="4" width="10.57421875" style="8" customWidth="1"/>
    <col min="5" max="5" width="11.00390625" style="8" customWidth="1"/>
    <col min="6" max="6" width="10.57421875" style="8" customWidth="1"/>
    <col min="7" max="7" width="10.8515625" style="8" customWidth="1"/>
    <col min="8" max="8" width="10.7109375" style="8" customWidth="1"/>
    <col min="9" max="9" width="10.421875" style="8" customWidth="1"/>
    <col min="10" max="10" width="10.57421875" style="8" customWidth="1"/>
  </cols>
  <sheetData>
    <row r="1" ht="23.25">
      <c r="A1" s="22" t="s">
        <v>97</v>
      </c>
    </row>
    <row r="2" ht="21.75">
      <c r="A2" s="21" t="s">
        <v>98</v>
      </c>
    </row>
    <row r="3" spans="2:10" ht="21.75">
      <c r="B3" s="9"/>
      <c r="C3" s="10" t="s">
        <v>100</v>
      </c>
      <c r="D3" s="11"/>
      <c r="E3" s="9"/>
      <c r="F3" s="10" t="s">
        <v>101</v>
      </c>
      <c r="G3" s="11"/>
      <c r="H3" s="9"/>
      <c r="I3" s="10" t="s">
        <v>102</v>
      </c>
      <c r="J3" s="12"/>
    </row>
    <row r="4" spans="1:10" ht="21.75">
      <c r="A4" s="1" t="s">
        <v>2</v>
      </c>
      <c r="B4" s="13" t="s">
        <v>21</v>
      </c>
      <c r="C4" s="13" t="s">
        <v>22</v>
      </c>
      <c r="D4" s="13" t="s">
        <v>19</v>
      </c>
      <c r="E4" s="13" t="s">
        <v>21</v>
      </c>
      <c r="F4" s="13" t="s">
        <v>22</v>
      </c>
      <c r="G4" s="13" t="s">
        <v>19</v>
      </c>
      <c r="H4" s="13" t="s">
        <v>21</v>
      </c>
      <c r="I4" s="13" t="s">
        <v>22</v>
      </c>
      <c r="J4" s="13" t="s">
        <v>19</v>
      </c>
    </row>
    <row r="5" spans="1:10" ht="21.75">
      <c r="A5" s="1" t="s">
        <v>3</v>
      </c>
      <c r="B5" s="14">
        <v>67337</v>
      </c>
      <c r="C5" s="14">
        <v>63491</v>
      </c>
      <c r="D5" s="14">
        <v>130828</v>
      </c>
      <c r="E5" s="15">
        <v>12568</v>
      </c>
      <c r="F5" s="14">
        <v>11963</v>
      </c>
      <c r="G5" s="14">
        <v>24531</v>
      </c>
      <c r="H5" s="14">
        <v>50976</v>
      </c>
      <c r="I5" s="14">
        <v>48133</v>
      </c>
      <c r="J5" s="14">
        <v>99109</v>
      </c>
    </row>
    <row r="6" spans="1:10" ht="21.75">
      <c r="A6" s="2" t="s">
        <v>4</v>
      </c>
      <c r="B6" s="14">
        <v>78831</v>
      </c>
      <c r="C6" s="14">
        <v>74591</v>
      </c>
      <c r="D6" s="14">
        <v>153422</v>
      </c>
      <c r="E6" s="15">
        <v>15493</v>
      </c>
      <c r="F6" s="14">
        <v>14760</v>
      </c>
      <c r="G6" s="14">
        <v>30253</v>
      </c>
      <c r="H6" s="14">
        <v>62328</v>
      </c>
      <c r="I6" s="14">
        <v>58661</v>
      </c>
      <c r="J6" s="14">
        <v>120989</v>
      </c>
    </row>
    <row r="7" spans="1:10" ht="21.75">
      <c r="A7" s="3" t="s">
        <v>5</v>
      </c>
      <c r="B7" s="14">
        <v>78596</v>
      </c>
      <c r="C7" s="14">
        <v>74916</v>
      </c>
      <c r="D7" s="14">
        <v>153512</v>
      </c>
      <c r="E7" s="14">
        <v>16430</v>
      </c>
      <c r="F7" s="14">
        <v>15127</v>
      </c>
      <c r="G7" s="14">
        <v>31557</v>
      </c>
      <c r="H7" s="14">
        <v>60571</v>
      </c>
      <c r="I7" s="14">
        <v>57847</v>
      </c>
      <c r="J7" s="14">
        <v>118418</v>
      </c>
    </row>
    <row r="8" spans="1:10" ht="21.75">
      <c r="A8" s="1" t="s">
        <v>6</v>
      </c>
      <c r="B8" s="14">
        <v>75858</v>
      </c>
      <c r="C8" s="14">
        <v>72626</v>
      </c>
      <c r="D8" s="14">
        <v>148484</v>
      </c>
      <c r="E8" s="14">
        <v>15260</v>
      </c>
      <c r="F8" s="14">
        <v>14559</v>
      </c>
      <c r="G8" s="14">
        <v>29819</v>
      </c>
      <c r="H8" s="14">
        <v>59498</v>
      </c>
      <c r="I8" s="14">
        <v>56841</v>
      </c>
      <c r="J8" s="14">
        <v>116339</v>
      </c>
    </row>
    <row r="9" spans="1:10" ht="21.75">
      <c r="A9" s="1" t="s">
        <v>7</v>
      </c>
      <c r="B9" s="14">
        <v>81410</v>
      </c>
      <c r="C9" s="14">
        <v>79622</v>
      </c>
      <c r="D9" s="14">
        <v>161032</v>
      </c>
      <c r="E9" s="14">
        <v>15923</v>
      </c>
      <c r="F9" s="14">
        <v>16046</v>
      </c>
      <c r="G9" s="14">
        <v>31969</v>
      </c>
      <c r="H9" s="14">
        <v>64592</v>
      </c>
      <c r="I9" s="14">
        <v>64375</v>
      </c>
      <c r="J9" s="14">
        <v>128967</v>
      </c>
    </row>
    <row r="10" spans="1:10" ht="21.75">
      <c r="A10" s="1" t="s">
        <v>8</v>
      </c>
      <c r="B10" s="14">
        <v>84668</v>
      </c>
      <c r="C10" s="14">
        <v>82411</v>
      </c>
      <c r="D10" s="14">
        <v>167079</v>
      </c>
      <c r="E10" s="14">
        <v>17168</v>
      </c>
      <c r="F10" s="14">
        <v>16588</v>
      </c>
      <c r="G10" s="14">
        <v>33756</v>
      </c>
      <c r="H10" s="14">
        <v>70692</v>
      </c>
      <c r="I10" s="14">
        <v>67501</v>
      </c>
      <c r="J10" s="14">
        <v>138193</v>
      </c>
    </row>
    <row r="11" spans="1:10" ht="21.75">
      <c r="A11" s="1" t="s">
        <v>9</v>
      </c>
      <c r="B11" s="14">
        <v>87064</v>
      </c>
      <c r="C11" s="14">
        <v>85477</v>
      </c>
      <c r="D11" s="14">
        <v>172541</v>
      </c>
      <c r="E11" s="14">
        <v>18291</v>
      </c>
      <c r="F11" s="14">
        <v>18019</v>
      </c>
      <c r="G11" s="14">
        <v>36310</v>
      </c>
      <c r="H11" s="14">
        <v>72129</v>
      </c>
      <c r="I11" s="14">
        <v>69316</v>
      </c>
      <c r="J11" s="14">
        <v>141445</v>
      </c>
    </row>
    <row r="12" spans="1:10" ht="21.75">
      <c r="A12" s="1" t="s">
        <v>10</v>
      </c>
      <c r="B12" s="14">
        <v>78976</v>
      </c>
      <c r="C12" s="14">
        <v>77840</v>
      </c>
      <c r="D12" s="14">
        <v>156816</v>
      </c>
      <c r="E12" s="14">
        <v>17320</v>
      </c>
      <c r="F12" s="14">
        <v>16811</v>
      </c>
      <c r="G12" s="14">
        <v>34131</v>
      </c>
      <c r="H12" s="14">
        <v>64526</v>
      </c>
      <c r="I12" s="14">
        <v>63255</v>
      </c>
      <c r="J12" s="14">
        <v>127781</v>
      </c>
    </row>
    <row r="13" spans="1:10" ht="21.75">
      <c r="A13" s="1" t="s">
        <v>11</v>
      </c>
      <c r="B13" s="14">
        <v>64052</v>
      </c>
      <c r="C13" s="14">
        <v>63217</v>
      </c>
      <c r="D13" s="14">
        <v>127269</v>
      </c>
      <c r="E13" s="14">
        <v>14123</v>
      </c>
      <c r="F13" s="14">
        <v>13774</v>
      </c>
      <c r="G13" s="14">
        <v>27897</v>
      </c>
      <c r="H13" s="14">
        <v>53761</v>
      </c>
      <c r="I13" s="14">
        <v>53415</v>
      </c>
      <c r="J13" s="14">
        <v>107176</v>
      </c>
    </row>
    <row r="14" spans="1:10" ht="21.75">
      <c r="A14" s="1" t="s">
        <v>12</v>
      </c>
      <c r="B14" s="14">
        <v>51982</v>
      </c>
      <c r="C14" s="14">
        <v>53072</v>
      </c>
      <c r="D14" s="14">
        <v>105054</v>
      </c>
      <c r="E14" s="14">
        <v>11607</v>
      </c>
      <c r="F14" s="14">
        <v>11630</v>
      </c>
      <c r="G14" s="14">
        <v>23237</v>
      </c>
      <c r="H14" s="14">
        <v>43054</v>
      </c>
      <c r="I14" s="14">
        <v>44074</v>
      </c>
      <c r="J14" s="14">
        <v>87128</v>
      </c>
    </row>
    <row r="15" spans="1:10" ht="21.75">
      <c r="A15" s="1" t="s">
        <v>13</v>
      </c>
      <c r="B15" s="14">
        <v>41845</v>
      </c>
      <c r="C15" s="14">
        <v>42964</v>
      </c>
      <c r="D15" s="14">
        <v>84809</v>
      </c>
      <c r="E15" s="14">
        <v>9145</v>
      </c>
      <c r="F15" s="14">
        <v>9367</v>
      </c>
      <c r="G15" s="14">
        <v>18512</v>
      </c>
      <c r="H15" s="14">
        <v>34775</v>
      </c>
      <c r="I15" s="14">
        <v>36921</v>
      </c>
      <c r="J15" s="14">
        <v>71696</v>
      </c>
    </row>
    <row r="16" spans="1:10" ht="21.75">
      <c r="A16" s="1" t="s">
        <v>14</v>
      </c>
      <c r="B16" s="14">
        <v>30181</v>
      </c>
      <c r="C16" s="14">
        <v>32213</v>
      </c>
      <c r="D16" s="14">
        <v>62394</v>
      </c>
      <c r="E16" s="14">
        <v>6752</v>
      </c>
      <c r="F16" s="14">
        <v>6989</v>
      </c>
      <c r="G16" s="14">
        <v>13741</v>
      </c>
      <c r="H16" s="14">
        <v>27149</v>
      </c>
      <c r="I16" s="14">
        <v>29469</v>
      </c>
      <c r="J16" s="14">
        <v>56618</v>
      </c>
    </row>
    <row r="17" spans="1:10" ht="21.75">
      <c r="A17" s="1" t="s">
        <v>15</v>
      </c>
      <c r="B17" s="14">
        <v>24728</v>
      </c>
      <c r="C17" s="14">
        <v>27037</v>
      </c>
      <c r="D17" s="14">
        <v>51765</v>
      </c>
      <c r="E17" s="14">
        <v>5275</v>
      </c>
      <c r="F17" s="14">
        <v>5788</v>
      </c>
      <c r="G17" s="14">
        <v>11063</v>
      </c>
      <c r="H17" s="14">
        <v>21855</v>
      </c>
      <c r="I17" s="14">
        <v>24570</v>
      </c>
      <c r="J17" s="14">
        <v>46425</v>
      </c>
    </row>
    <row r="18" spans="1:10" ht="21.75">
      <c r="A18" s="1" t="s">
        <v>16</v>
      </c>
      <c r="B18" s="14">
        <v>18383</v>
      </c>
      <c r="C18" s="14">
        <v>21905</v>
      </c>
      <c r="D18" s="14">
        <v>40288</v>
      </c>
      <c r="E18" s="14">
        <v>3808</v>
      </c>
      <c r="F18" s="14">
        <v>4758</v>
      </c>
      <c r="G18" s="14">
        <v>8566</v>
      </c>
      <c r="H18" s="14">
        <v>16347</v>
      </c>
      <c r="I18" s="14">
        <v>19765</v>
      </c>
      <c r="J18" s="14">
        <v>36112</v>
      </c>
    </row>
    <row r="19" spans="1:10" ht="21.75">
      <c r="A19" s="1" t="s">
        <v>17</v>
      </c>
      <c r="B19" s="14">
        <v>14379</v>
      </c>
      <c r="C19" s="14">
        <v>17428</v>
      </c>
      <c r="D19" s="14">
        <v>31807</v>
      </c>
      <c r="E19" s="14">
        <v>2854</v>
      </c>
      <c r="F19" s="14">
        <v>3696</v>
      </c>
      <c r="G19" s="14">
        <v>6550</v>
      </c>
      <c r="H19" s="14">
        <v>11259</v>
      </c>
      <c r="I19" s="14">
        <v>14631</v>
      </c>
      <c r="J19" s="14">
        <v>25890</v>
      </c>
    </row>
    <row r="20" spans="1:10" ht="21.75">
      <c r="A20" s="1" t="s">
        <v>18</v>
      </c>
      <c r="B20" s="14">
        <v>16443</v>
      </c>
      <c r="C20" s="14">
        <v>20649</v>
      </c>
      <c r="D20" s="14">
        <v>37092</v>
      </c>
      <c r="E20" s="14">
        <v>2990</v>
      </c>
      <c r="F20" s="14">
        <v>4189</v>
      </c>
      <c r="G20" s="14">
        <v>7179</v>
      </c>
      <c r="H20" s="14">
        <v>12459</v>
      </c>
      <c r="I20" s="14">
        <v>18226</v>
      </c>
      <c r="J20" s="14">
        <v>30685</v>
      </c>
    </row>
    <row r="21" spans="1:10" ht="21.75">
      <c r="A21" s="7" t="s">
        <v>19</v>
      </c>
      <c r="B21" s="14">
        <f aca="true" t="shared" si="0" ref="B21:J21">SUM(B5:B20)</f>
        <v>894733</v>
      </c>
      <c r="C21" s="14">
        <f t="shared" si="0"/>
        <v>889459</v>
      </c>
      <c r="D21" s="14">
        <f t="shared" si="0"/>
        <v>1784192</v>
      </c>
      <c r="E21" s="14">
        <f t="shared" si="0"/>
        <v>185007</v>
      </c>
      <c r="F21" s="14">
        <f t="shared" si="0"/>
        <v>184064</v>
      </c>
      <c r="G21" s="14">
        <f t="shared" si="0"/>
        <v>369071</v>
      </c>
      <c r="H21" s="14">
        <f t="shared" si="0"/>
        <v>725971</v>
      </c>
      <c r="I21" s="14">
        <f t="shared" si="0"/>
        <v>727000</v>
      </c>
      <c r="J21" s="14">
        <f t="shared" si="0"/>
        <v>1452971</v>
      </c>
    </row>
    <row r="23" ht="21.75">
      <c r="A23" s="21" t="s">
        <v>99</v>
      </c>
    </row>
    <row r="24" spans="2:7" ht="21.75">
      <c r="B24" s="9"/>
      <c r="C24" s="10" t="s">
        <v>103</v>
      </c>
      <c r="D24" s="11"/>
      <c r="E24" s="9"/>
      <c r="F24" s="10" t="s">
        <v>19</v>
      </c>
      <c r="G24" s="12"/>
    </row>
    <row r="25" spans="1:7" ht="21.75">
      <c r="A25" s="1" t="s">
        <v>2</v>
      </c>
      <c r="B25" s="13" t="s">
        <v>21</v>
      </c>
      <c r="C25" s="13" t="s">
        <v>22</v>
      </c>
      <c r="D25" s="13" t="s">
        <v>19</v>
      </c>
      <c r="E25" s="13" t="s">
        <v>21</v>
      </c>
      <c r="F25" s="13" t="s">
        <v>22</v>
      </c>
      <c r="G25" s="13" t="s">
        <v>19</v>
      </c>
    </row>
    <row r="26" spans="1:7" ht="21.75">
      <c r="A26" s="1" t="s">
        <v>3</v>
      </c>
      <c r="B26" s="14">
        <v>17687</v>
      </c>
      <c r="C26" s="14">
        <v>16466</v>
      </c>
      <c r="D26" s="14">
        <v>34153</v>
      </c>
      <c r="E26" s="14">
        <f aca="true" t="shared" si="1" ref="E26:E42">B5+E5+H5+B26</f>
        <v>148568</v>
      </c>
      <c r="F26" s="14">
        <f aca="true" t="shared" si="2" ref="F26:F42">C5+F5+I5+C26</f>
        <v>140053</v>
      </c>
      <c r="G26" s="14">
        <f aca="true" t="shared" si="3" ref="G26:G42">D5+G5+J5+D26</f>
        <v>288621</v>
      </c>
    </row>
    <row r="27" spans="1:7" ht="21.75">
      <c r="A27" s="2" t="s">
        <v>4</v>
      </c>
      <c r="B27" s="14">
        <v>22292</v>
      </c>
      <c r="C27" s="14">
        <v>20635</v>
      </c>
      <c r="D27" s="14">
        <v>42927</v>
      </c>
      <c r="E27" s="14">
        <f t="shared" si="1"/>
        <v>178944</v>
      </c>
      <c r="F27" s="14">
        <f t="shared" si="2"/>
        <v>168647</v>
      </c>
      <c r="G27" s="14">
        <f t="shared" si="3"/>
        <v>347591</v>
      </c>
    </row>
    <row r="28" spans="1:7" ht="21.75">
      <c r="A28" s="3" t="s">
        <v>5</v>
      </c>
      <c r="B28" s="14">
        <v>22261</v>
      </c>
      <c r="C28" s="14">
        <v>20905</v>
      </c>
      <c r="D28" s="14">
        <v>43166</v>
      </c>
      <c r="E28" s="14">
        <f t="shared" si="1"/>
        <v>177858</v>
      </c>
      <c r="F28" s="14">
        <f t="shared" si="2"/>
        <v>168795</v>
      </c>
      <c r="G28" s="14">
        <f t="shared" si="3"/>
        <v>346653</v>
      </c>
    </row>
    <row r="29" spans="1:7" ht="21.75">
      <c r="A29" s="1" t="s">
        <v>6</v>
      </c>
      <c r="B29" s="14">
        <v>21737</v>
      </c>
      <c r="C29" s="14">
        <v>20497</v>
      </c>
      <c r="D29" s="14">
        <v>42234</v>
      </c>
      <c r="E29" s="14">
        <f t="shared" si="1"/>
        <v>172353</v>
      </c>
      <c r="F29" s="14">
        <f t="shared" si="2"/>
        <v>164523</v>
      </c>
      <c r="G29" s="14">
        <f t="shared" si="3"/>
        <v>336876</v>
      </c>
    </row>
    <row r="30" spans="1:7" ht="21.75">
      <c r="A30" s="1" t="s">
        <v>7</v>
      </c>
      <c r="B30" s="14">
        <v>23719</v>
      </c>
      <c r="C30" s="14">
        <v>22899</v>
      </c>
      <c r="D30" s="14">
        <v>46618</v>
      </c>
      <c r="E30" s="14">
        <f t="shared" si="1"/>
        <v>185644</v>
      </c>
      <c r="F30" s="14">
        <f t="shared" si="2"/>
        <v>182942</v>
      </c>
      <c r="G30" s="14">
        <f t="shared" si="3"/>
        <v>368586</v>
      </c>
    </row>
    <row r="31" spans="1:7" ht="21.75">
      <c r="A31" s="1" t="s">
        <v>8</v>
      </c>
      <c r="B31" s="14">
        <v>26382</v>
      </c>
      <c r="C31" s="14">
        <v>25114</v>
      </c>
      <c r="D31" s="14">
        <v>51496</v>
      </c>
      <c r="E31" s="14">
        <f t="shared" si="1"/>
        <v>198910</v>
      </c>
      <c r="F31" s="14">
        <f t="shared" si="2"/>
        <v>191614</v>
      </c>
      <c r="G31" s="14">
        <f t="shared" si="3"/>
        <v>390524</v>
      </c>
    </row>
    <row r="32" spans="1:7" ht="21.75">
      <c r="A32" s="1" t="s">
        <v>9</v>
      </c>
      <c r="B32" s="14">
        <v>28232</v>
      </c>
      <c r="C32" s="14">
        <v>27516</v>
      </c>
      <c r="D32" s="14">
        <v>55748</v>
      </c>
      <c r="E32" s="14">
        <f t="shared" si="1"/>
        <v>205716</v>
      </c>
      <c r="F32" s="14">
        <f t="shared" si="2"/>
        <v>200328</v>
      </c>
      <c r="G32" s="14">
        <f t="shared" si="3"/>
        <v>406044</v>
      </c>
    </row>
    <row r="33" spans="1:7" ht="21.75">
      <c r="A33" s="1" t="s">
        <v>10</v>
      </c>
      <c r="B33" s="14">
        <v>25711</v>
      </c>
      <c r="C33" s="14">
        <v>25176</v>
      </c>
      <c r="D33" s="14">
        <v>50887</v>
      </c>
      <c r="E33" s="14">
        <f t="shared" si="1"/>
        <v>186533</v>
      </c>
      <c r="F33" s="14">
        <f t="shared" si="2"/>
        <v>183082</v>
      </c>
      <c r="G33" s="14">
        <f t="shared" si="3"/>
        <v>369615</v>
      </c>
    </row>
    <row r="34" spans="1:7" ht="21.75">
      <c r="A34" s="1" t="s">
        <v>11</v>
      </c>
      <c r="B34" s="14">
        <v>20802</v>
      </c>
      <c r="C34" s="14">
        <v>20486</v>
      </c>
      <c r="D34" s="14">
        <v>41288</v>
      </c>
      <c r="E34" s="14">
        <f t="shared" si="1"/>
        <v>152738</v>
      </c>
      <c r="F34" s="14">
        <f t="shared" si="2"/>
        <v>150892</v>
      </c>
      <c r="G34" s="14">
        <f t="shared" si="3"/>
        <v>303630</v>
      </c>
    </row>
    <row r="35" spans="1:7" ht="21.75">
      <c r="A35" s="1" t="s">
        <v>12</v>
      </c>
      <c r="B35" s="14">
        <v>17522</v>
      </c>
      <c r="C35" s="14">
        <v>17600</v>
      </c>
      <c r="D35" s="14">
        <v>35122</v>
      </c>
      <c r="E35" s="14">
        <f t="shared" si="1"/>
        <v>124165</v>
      </c>
      <c r="F35" s="14">
        <f t="shared" si="2"/>
        <v>126376</v>
      </c>
      <c r="G35" s="14">
        <f t="shared" si="3"/>
        <v>250541</v>
      </c>
    </row>
    <row r="36" spans="1:7" ht="21.75">
      <c r="A36" s="1" t="s">
        <v>13</v>
      </c>
      <c r="B36" s="14">
        <v>13614</v>
      </c>
      <c r="C36" s="14">
        <v>13982</v>
      </c>
      <c r="D36" s="14">
        <v>27596</v>
      </c>
      <c r="E36" s="14">
        <f t="shared" si="1"/>
        <v>99379</v>
      </c>
      <c r="F36" s="14">
        <f t="shared" si="2"/>
        <v>103234</v>
      </c>
      <c r="G36" s="14">
        <f t="shared" si="3"/>
        <v>202613</v>
      </c>
    </row>
    <row r="37" spans="1:7" ht="21.75">
      <c r="A37" s="1" t="s">
        <v>14</v>
      </c>
      <c r="B37" s="14">
        <v>11106</v>
      </c>
      <c r="C37" s="14">
        <v>11772</v>
      </c>
      <c r="D37" s="14">
        <v>22878</v>
      </c>
      <c r="E37" s="14">
        <f t="shared" si="1"/>
        <v>75188</v>
      </c>
      <c r="F37" s="14">
        <f t="shared" si="2"/>
        <v>80443</v>
      </c>
      <c r="G37" s="14">
        <f t="shared" si="3"/>
        <v>155631</v>
      </c>
    </row>
    <row r="38" spans="1:7" ht="21.75">
      <c r="A38" s="1" t="s">
        <v>15</v>
      </c>
      <c r="B38" s="14">
        <v>8620</v>
      </c>
      <c r="C38" s="14">
        <v>9553</v>
      </c>
      <c r="D38" s="14">
        <v>18173</v>
      </c>
      <c r="E38" s="14">
        <f t="shared" si="1"/>
        <v>60478</v>
      </c>
      <c r="F38" s="14">
        <f t="shared" si="2"/>
        <v>66948</v>
      </c>
      <c r="G38" s="14">
        <f t="shared" si="3"/>
        <v>127426</v>
      </c>
    </row>
    <row r="39" spans="1:7" ht="21.75">
      <c r="A39" s="1" t="s">
        <v>16</v>
      </c>
      <c r="B39" s="14">
        <v>6098</v>
      </c>
      <c r="C39" s="14">
        <v>7583</v>
      </c>
      <c r="D39" s="14">
        <v>13681</v>
      </c>
      <c r="E39" s="14">
        <f t="shared" si="1"/>
        <v>44636</v>
      </c>
      <c r="F39" s="14">
        <f t="shared" si="2"/>
        <v>54011</v>
      </c>
      <c r="G39" s="14">
        <f t="shared" si="3"/>
        <v>98647</v>
      </c>
    </row>
    <row r="40" spans="1:7" ht="21.75">
      <c r="A40" s="1" t="s">
        <v>17</v>
      </c>
      <c r="B40" s="14">
        <v>4548</v>
      </c>
      <c r="C40" s="14">
        <v>5867</v>
      </c>
      <c r="D40" s="14">
        <v>10415</v>
      </c>
      <c r="E40" s="14">
        <f t="shared" si="1"/>
        <v>33040</v>
      </c>
      <c r="F40" s="14">
        <f t="shared" si="2"/>
        <v>41622</v>
      </c>
      <c r="G40" s="14">
        <f t="shared" si="3"/>
        <v>74662</v>
      </c>
    </row>
    <row r="41" spans="1:7" ht="21.75">
      <c r="A41" s="1" t="s">
        <v>18</v>
      </c>
      <c r="B41" s="14">
        <v>4285</v>
      </c>
      <c r="C41" s="14">
        <v>6467</v>
      </c>
      <c r="D41" s="14">
        <v>10752</v>
      </c>
      <c r="E41" s="14">
        <f t="shared" si="1"/>
        <v>36177</v>
      </c>
      <c r="F41" s="14">
        <f t="shared" si="2"/>
        <v>49531</v>
      </c>
      <c r="G41" s="14">
        <f t="shared" si="3"/>
        <v>85708</v>
      </c>
    </row>
    <row r="42" spans="1:7" ht="21.75">
      <c r="A42" s="7" t="s">
        <v>19</v>
      </c>
      <c r="B42" s="14">
        <f>SUM(B26:B41)</f>
        <v>274616</v>
      </c>
      <c r="C42" s="14">
        <f>SUM(C26:C41)</f>
        <v>272518</v>
      </c>
      <c r="D42" s="14">
        <f>SUM(D26:D41)</f>
        <v>547134</v>
      </c>
      <c r="E42" s="14">
        <f t="shared" si="1"/>
        <v>2080327</v>
      </c>
      <c r="F42" s="14">
        <f t="shared" si="2"/>
        <v>2073041</v>
      </c>
      <c r="G42" s="14">
        <f t="shared" si="3"/>
        <v>4153368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D10">
      <selection activeCell="M5" sqref="M5"/>
    </sheetView>
  </sheetViews>
  <sheetFormatPr defaultColWidth="9.140625" defaultRowHeight="21.75"/>
  <cols>
    <col min="1" max="1" width="9.7109375" style="0" customWidth="1"/>
    <col min="2" max="2" width="10.57421875" style="8" customWidth="1"/>
    <col min="3" max="3" width="10.28125" style="8" customWidth="1"/>
    <col min="4" max="4" width="9.8515625" style="8" customWidth="1"/>
    <col min="5" max="5" width="10.421875" style="8" customWidth="1"/>
    <col min="6" max="6" width="10.8515625" style="8" customWidth="1"/>
    <col min="7" max="7" width="10.00390625" style="8" customWidth="1"/>
    <col min="8" max="9" width="9.8515625" style="8" customWidth="1"/>
    <col min="10" max="10" width="10.421875" style="8" customWidth="1"/>
    <col min="11" max="11" width="9.57421875" style="8" customWidth="1"/>
    <col min="12" max="12" width="9.140625" style="8" customWidth="1"/>
    <col min="13" max="13" width="9.7109375" style="8" customWidth="1"/>
  </cols>
  <sheetData>
    <row r="1" ht="23.25">
      <c r="A1" s="22" t="s">
        <v>104</v>
      </c>
    </row>
    <row r="2" ht="21.75">
      <c r="A2" s="21" t="s">
        <v>105</v>
      </c>
    </row>
    <row r="3" spans="2:13" ht="21.75">
      <c r="B3" s="9"/>
      <c r="C3" s="10" t="s">
        <v>127</v>
      </c>
      <c r="D3" s="11"/>
      <c r="E3" s="9"/>
      <c r="F3" s="10" t="s">
        <v>128</v>
      </c>
      <c r="G3" s="11"/>
      <c r="H3" s="9"/>
      <c r="I3" s="10" t="s">
        <v>129</v>
      </c>
      <c r="J3" s="12"/>
      <c r="K3" s="9"/>
      <c r="L3" s="10" t="s">
        <v>19</v>
      </c>
      <c r="M3" s="12"/>
    </row>
    <row r="4" spans="1:13" ht="21.75">
      <c r="A4" s="1" t="s">
        <v>2</v>
      </c>
      <c r="B4" s="13" t="s">
        <v>21</v>
      </c>
      <c r="C4" s="13" t="s">
        <v>22</v>
      </c>
      <c r="D4" s="13" t="s">
        <v>19</v>
      </c>
      <c r="E4" s="13" t="s">
        <v>21</v>
      </c>
      <c r="F4" s="13" t="s">
        <v>22</v>
      </c>
      <c r="G4" s="13" t="s">
        <v>19</v>
      </c>
      <c r="H4" s="13" t="s">
        <v>21</v>
      </c>
      <c r="I4" s="13" t="s">
        <v>22</v>
      </c>
      <c r="J4" s="13" t="s">
        <v>19</v>
      </c>
      <c r="K4" s="13" t="s">
        <v>21</v>
      </c>
      <c r="L4" s="13" t="s">
        <v>22</v>
      </c>
      <c r="M4" s="13" t="s">
        <v>19</v>
      </c>
    </row>
    <row r="5" spans="1:13" ht="21.75">
      <c r="A5" s="1" t="s">
        <v>3</v>
      </c>
      <c r="B5" s="14">
        <v>34888</v>
      </c>
      <c r="C5" s="14">
        <v>32930</v>
      </c>
      <c r="D5" s="14">
        <v>67818</v>
      </c>
      <c r="E5" s="14">
        <v>16213</v>
      </c>
      <c r="F5" s="14">
        <v>15126</v>
      </c>
      <c r="G5" s="14">
        <v>31339</v>
      </c>
      <c r="H5" s="14">
        <v>6744</v>
      </c>
      <c r="I5" s="14">
        <v>5993</v>
      </c>
      <c r="J5" s="14">
        <v>12737</v>
      </c>
      <c r="K5" s="14">
        <f>B5+E5+H5</f>
        <v>57845</v>
      </c>
      <c r="L5" s="14">
        <f>C5+F5+I5</f>
        <v>54049</v>
      </c>
      <c r="M5" s="14">
        <f>D5+G5+J5</f>
        <v>111894</v>
      </c>
    </row>
    <row r="6" spans="1:13" ht="21.75">
      <c r="A6" s="2" t="s">
        <v>4</v>
      </c>
      <c r="B6" s="14">
        <v>39476</v>
      </c>
      <c r="C6" s="14">
        <v>37104</v>
      </c>
      <c r="D6" s="14">
        <v>76580</v>
      </c>
      <c r="E6" s="14">
        <v>19318</v>
      </c>
      <c r="F6" s="14">
        <v>18378</v>
      </c>
      <c r="G6" s="14">
        <v>37696</v>
      </c>
      <c r="H6" s="14">
        <v>8086</v>
      </c>
      <c r="I6" s="14">
        <v>7422</v>
      </c>
      <c r="J6" s="14">
        <v>15508</v>
      </c>
      <c r="K6" s="14">
        <f aca="true" t="shared" si="0" ref="K6:K21">B6+E6+H6</f>
        <v>66880</v>
      </c>
      <c r="L6" s="14">
        <f aca="true" t="shared" si="1" ref="L6:L21">C6+F6+I6</f>
        <v>62904</v>
      </c>
      <c r="M6" s="14">
        <f aca="true" t="shared" si="2" ref="M6:M21">D6+G6+J6</f>
        <v>129784</v>
      </c>
    </row>
    <row r="7" spans="1:13" ht="21.75">
      <c r="A7" s="3" t="s">
        <v>5</v>
      </c>
      <c r="B7" s="14">
        <v>39577</v>
      </c>
      <c r="C7" s="14">
        <v>37757</v>
      </c>
      <c r="D7" s="14">
        <v>77334</v>
      </c>
      <c r="E7" s="14">
        <v>19271</v>
      </c>
      <c r="F7" s="14">
        <v>18039</v>
      </c>
      <c r="G7" s="14">
        <v>37310</v>
      </c>
      <c r="H7" s="14">
        <v>7543</v>
      </c>
      <c r="I7" s="14">
        <v>6874</v>
      </c>
      <c r="J7" s="14">
        <v>14417</v>
      </c>
      <c r="K7" s="14">
        <f t="shared" si="0"/>
        <v>66391</v>
      </c>
      <c r="L7" s="14">
        <f t="shared" si="1"/>
        <v>62670</v>
      </c>
      <c r="M7" s="14">
        <f t="shared" si="2"/>
        <v>129061</v>
      </c>
    </row>
    <row r="8" spans="1:13" ht="21.75">
      <c r="A8" s="1" t="s">
        <v>6</v>
      </c>
      <c r="B8" s="14">
        <v>39667</v>
      </c>
      <c r="C8" s="14">
        <v>37633</v>
      </c>
      <c r="D8" s="14">
        <v>77300</v>
      </c>
      <c r="E8" s="14">
        <v>19008</v>
      </c>
      <c r="F8" s="14">
        <v>17826</v>
      </c>
      <c r="G8" s="14">
        <v>36834</v>
      </c>
      <c r="H8" s="14">
        <v>7274</v>
      </c>
      <c r="I8" s="14">
        <v>6587</v>
      </c>
      <c r="J8" s="14">
        <v>13861</v>
      </c>
      <c r="K8" s="14">
        <f t="shared" si="0"/>
        <v>65949</v>
      </c>
      <c r="L8" s="14">
        <f t="shared" si="1"/>
        <v>62046</v>
      </c>
      <c r="M8" s="14">
        <f t="shared" si="2"/>
        <v>127995</v>
      </c>
    </row>
    <row r="9" spans="1:13" ht="21.75">
      <c r="A9" s="1" t="s">
        <v>7</v>
      </c>
      <c r="B9" s="14">
        <v>42484</v>
      </c>
      <c r="C9" s="14">
        <v>41542</v>
      </c>
      <c r="D9" s="14">
        <v>84026</v>
      </c>
      <c r="E9" s="14">
        <v>20084</v>
      </c>
      <c r="F9" s="14">
        <v>19008</v>
      </c>
      <c r="G9" s="14">
        <v>39092</v>
      </c>
      <c r="H9" s="14">
        <v>7782</v>
      </c>
      <c r="I9" s="14">
        <v>6976</v>
      </c>
      <c r="J9" s="14">
        <v>14758</v>
      </c>
      <c r="K9" s="14">
        <f t="shared" si="0"/>
        <v>70350</v>
      </c>
      <c r="L9" s="14">
        <f t="shared" si="1"/>
        <v>67526</v>
      </c>
      <c r="M9" s="14">
        <f t="shared" si="2"/>
        <v>137876</v>
      </c>
    </row>
    <row r="10" spans="1:13" ht="21.75">
      <c r="A10" s="1" t="s">
        <v>8</v>
      </c>
      <c r="B10" s="14">
        <v>42870</v>
      </c>
      <c r="C10" s="14">
        <v>42678</v>
      </c>
      <c r="D10" s="14">
        <v>85548</v>
      </c>
      <c r="E10" s="14">
        <v>20603</v>
      </c>
      <c r="F10" s="14">
        <v>20280</v>
      </c>
      <c r="G10" s="14">
        <v>40883</v>
      </c>
      <c r="H10" s="14">
        <v>7813</v>
      </c>
      <c r="I10" s="14">
        <v>7401</v>
      </c>
      <c r="J10" s="14">
        <v>15214</v>
      </c>
      <c r="K10" s="14">
        <f t="shared" si="0"/>
        <v>71286</v>
      </c>
      <c r="L10" s="14">
        <f t="shared" si="1"/>
        <v>70359</v>
      </c>
      <c r="M10" s="14">
        <f t="shared" si="2"/>
        <v>141645</v>
      </c>
    </row>
    <row r="11" spans="1:13" ht="21.75">
      <c r="A11" s="1" t="s">
        <v>9</v>
      </c>
      <c r="B11" s="14">
        <v>43711</v>
      </c>
      <c r="C11" s="14">
        <v>43575</v>
      </c>
      <c r="D11" s="14">
        <v>87286</v>
      </c>
      <c r="E11" s="14">
        <v>21577</v>
      </c>
      <c r="F11" s="14">
        <v>21389</v>
      </c>
      <c r="G11" s="14">
        <v>42966</v>
      </c>
      <c r="H11" s="14">
        <v>8143</v>
      </c>
      <c r="I11" s="14">
        <v>7543</v>
      </c>
      <c r="J11" s="14">
        <v>15686</v>
      </c>
      <c r="K11" s="14">
        <f t="shared" si="0"/>
        <v>73431</v>
      </c>
      <c r="L11" s="14">
        <f t="shared" si="1"/>
        <v>72507</v>
      </c>
      <c r="M11" s="14">
        <f t="shared" si="2"/>
        <v>145938</v>
      </c>
    </row>
    <row r="12" spans="1:13" ht="21.75">
      <c r="A12" s="1" t="s">
        <v>10</v>
      </c>
      <c r="B12" s="14">
        <v>42109</v>
      </c>
      <c r="C12" s="14">
        <v>41667</v>
      </c>
      <c r="D12" s="14">
        <v>83776</v>
      </c>
      <c r="E12" s="14">
        <v>21795</v>
      </c>
      <c r="F12" s="14">
        <v>21541</v>
      </c>
      <c r="G12" s="14">
        <v>43336</v>
      </c>
      <c r="H12" s="14">
        <v>7698</v>
      </c>
      <c r="I12" s="14">
        <v>7226</v>
      </c>
      <c r="J12" s="14">
        <v>14924</v>
      </c>
      <c r="K12" s="14">
        <f t="shared" si="0"/>
        <v>71602</v>
      </c>
      <c r="L12" s="14">
        <f t="shared" si="1"/>
        <v>70434</v>
      </c>
      <c r="M12" s="14">
        <f t="shared" si="2"/>
        <v>142036</v>
      </c>
    </row>
    <row r="13" spans="1:13" ht="21.75">
      <c r="A13" s="1" t="s">
        <v>11</v>
      </c>
      <c r="B13" s="14">
        <v>35774</v>
      </c>
      <c r="C13" s="14">
        <v>36223</v>
      </c>
      <c r="D13" s="14">
        <v>71997</v>
      </c>
      <c r="E13" s="14">
        <v>19009</v>
      </c>
      <c r="F13" s="14">
        <v>18462</v>
      </c>
      <c r="G13" s="14">
        <v>37471</v>
      </c>
      <c r="H13" s="14">
        <v>6815</v>
      </c>
      <c r="I13" s="14">
        <v>6141</v>
      </c>
      <c r="J13" s="14">
        <v>12956</v>
      </c>
      <c r="K13" s="14">
        <f t="shared" si="0"/>
        <v>61598</v>
      </c>
      <c r="L13" s="14">
        <f t="shared" si="1"/>
        <v>60826</v>
      </c>
      <c r="M13" s="14">
        <f t="shared" si="2"/>
        <v>122424</v>
      </c>
    </row>
    <row r="14" spans="1:13" ht="21.75">
      <c r="A14" s="1" t="s">
        <v>12</v>
      </c>
      <c r="B14" s="14">
        <v>27508</v>
      </c>
      <c r="C14" s="14">
        <v>28087</v>
      </c>
      <c r="D14" s="14">
        <v>55595</v>
      </c>
      <c r="E14" s="14">
        <v>15510</v>
      </c>
      <c r="F14" s="14">
        <v>15935</v>
      </c>
      <c r="G14" s="14">
        <v>31445</v>
      </c>
      <c r="H14" s="14">
        <v>5575</v>
      </c>
      <c r="I14" s="14">
        <v>5229</v>
      </c>
      <c r="J14" s="14">
        <v>10804</v>
      </c>
      <c r="K14" s="14">
        <f t="shared" si="0"/>
        <v>48593</v>
      </c>
      <c r="L14" s="14">
        <f t="shared" si="1"/>
        <v>49251</v>
      </c>
      <c r="M14" s="14">
        <f t="shared" si="2"/>
        <v>97844</v>
      </c>
    </row>
    <row r="15" spans="1:13" ht="21.75">
      <c r="A15" s="1" t="s">
        <v>13</v>
      </c>
      <c r="B15" s="14">
        <v>19893</v>
      </c>
      <c r="C15" s="14">
        <v>21721</v>
      </c>
      <c r="D15" s="14">
        <v>41614</v>
      </c>
      <c r="E15" s="14">
        <v>11309</v>
      </c>
      <c r="F15" s="14">
        <v>11680</v>
      </c>
      <c r="G15" s="14">
        <v>22989</v>
      </c>
      <c r="H15" s="14">
        <v>4169</v>
      </c>
      <c r="I15" s="14">
        <v>3957</v>
      </c>
      <c r="J15" s="14">
        <v>8126</v>
      </c>
      <c r="K15" s="14">
        <f t="shared" si="0"/>
        <v>35371</v>
      </c>
      <c r="L15" s="14">
        <f t="shared" si="1"/>
        <v>37358</v>
      </c>
      <c r="M15" s="14">
        <f t="shared" si="2"/>
        <v>72729</v>
      </c>
    </row>
    <row r="16" spans="1:13" ht="21.75">
      <c r="A16" s="1" t="s">
        <v>14</v>
      </c>
      <c r="B16" s="14">
        <v>14442</v>
      </c>
      <c r="C16" s="14">
        <v>16102</v>
      </c>
      <c r="D16" s="14">
        <v>30544</v>
      </c>
      <c r="E16" s="14">
        <v>8528</v>
      </c>
      <c r="F16" s="14">
        <v>9055</v>
      </c>
      <c r="G16" s="14">
        <v>17583</v>
      </c>
      <c r="H16" s="14">
        <v>2916</v>
      </c>
      <c r="I16" s="14">
        <v>2676</v>
      </c>
      <c r="J16" s="14">
        <v>5592</v>
      </c>
      <c r="K16" s="14">
        <f t="shared" si="0"/>
        <v>25886</v>
      </c>
      <c r="L16" s="14">
        <f t="shared" si="1"/>
        <v>27833</v>
      </c>
      <c r="M16" s="14">
        <f t="shared" si="2"/>
        <v>53719</v>
      </c>
    </row>
    <row r="17" spans="1:13" ht="21.75">
      <c r="A17" s="1" t="s">
        <v>15</v>
      </c>
      <c r="B17" s="14">
        <v>12929</v>
      </c>
      <c r="C17" s="14">
        <v>14027</v>
      </c>
      <c r="D17" s="14">
        <v>26956</v>
      </c>
      <c r="E17" s="14">
        <v>7222</v>
      </c>
      <c r="F17" s="14">
        <v>7749</v>
      </c>
      <c r="G17" s="14">
        <v>14971</v>
      </c>
      <c r="H17" s="14">
        <v>2310</v>
      </c>
      <c r="I17" s="14">
        <v>2075</v>
      </c>
      <c r="J17" s="14">
        <v>4385</v>
      </c>
      <c r="K17" s="14">
        <f t="shared" si="0"/>
        <v>22461</v>
      </c>
      <c r="L17" s="14">
        <f t="shared" si="1"/>
        <v>23851</v>
      </c>
      <c r="M17" s="14">
        <f t="shared" si="2"/>
        <v>46312</v>
      </c>
    </row>
    <row r="18" spans="1:13" ht="21.75">
      <c r="A18" s="1" t="s">
        <v>16</v>
      </c>
      <c r="B18" s="14">
        <v>11544</v>
      </c>
      <c r="C18" s="14">
        <v>13386</v>
      </c>
      <c r="D18" s="14">
        <v>24930</v>
      </c>
      <c r="E18" s="14">
        <v>6820</v>
      </c>
      <c r="F18" s="14">
        <v>7528</v>
      </c>
      <c r="G18" s="14">
        <v>14348</v>
      </c>
      <c r="H18" s="14">
        <v>2082</v>
      </c>
      <c r="I18" s="14">
        <v>1893</v>
      </c>
      <c r="J18" s="14">
        <v>3975</v>
      </c>
      <c r="K18" s="14">
        <f t="shared" si="0"/>
        <v>20446</v>
      </c>
      <c r="L18" s="14">
        <f t="shared" si="1"/>
        <v>22807</v>
      </c>
      <c r="M18" s="14">
        <f t="shared" si="2"/>
        <v>43253</v>
      </c>
    </row>
    <row r="19" spans="1:13" ht="21.75">
      <c r="A19" s="1" t="s">
        <v>17</v>
      </c>
      <c r="B19" s="14">
        <v>8550</v>
      </c>
      <c r="C19" s="14">
        <v>11004</v>
      </c>
      <c r="D19" s="14">
        <v>19554</v>
      </c>
      <c r="E19" s="14">
        <v>5257</v>
      </c>
      <c r="F19" s="14">
        <v>6241</v>
      </c>
      <c r="G19" s="14">
        <v>11498</v>
      </c>
      <c r="H19" s="14">
        <v>1588</v>
      </c>
      <c r="I19" s="14">
        <v>1582</v>
      </c>
      <c r="J19" s="14">
        <v>3170</v>
      </c>
      <c r="K19" s="14">
        <f t="shared" si="0"/>
        <v>15395</v>
      </c>
      <c r="L19" s="14">
        <f t="shared" si="1"/>
        <v>18827</v>
      </c>
      <c r="M19" s="14">
        <f t="shared" si="2"/>
        <v>34222</v>
      </c>
    </row>
    <row r="20" spans="1:13" ht="21.75">
      <c r="A20" s="1" t="s">
        <v>18</v>
      </c>
      <c r="B20" s="14">
        <v>10629</v>
      </c>
      <c r="C20" s="14">
        <v>15395</v>
      </c>
      <c r="D20" s="14">
        <v>26024</v>
      </c>
      <c r="E20" s="14">
        <v>6179</v>
      </c>
      <c r="F20" s="14">
        <v>8652</v>
      </c>
      <c r="G20" s="14">
        <v>14831</v>
      </c>
      <c r="H20" s="14">
        <v>1724</v>
      </c>
      <c r="I20" s="14">
        <v>2067</v>
      </c>
      <c r="J20" s="14">
        <v>3791</v>
      </c>
      <c r="K20" s="14">
        <f t="shared" si="0"/>
        <v>18532</v>
      </c>
      <c r="L20" s="14">
        <f t="shared" si="1"/>
        <v>26114</v>
      </c>
      <c r="M20" s="14">
        <f t="shared" si="2"/>
        <v>44646</v>
      </c>
    </row>
    <row r="21" spans="1:13" ht="21.75">
      <c r="A21" s="7" t="s">
        <v>19</v>
      </c>
      <c r="B21" s="14">
        <f aca="true" t="shared" si="3" ref="B21:J21">SUM(B5:B20)</f>
        <v>466051</v>
      </c>
      <c r="C21" s="14">
        <f t="shared" si="3"/>
        <v>470831</v>
      </c>
      <c r="D21" s="14">
        <f t="shared" si="3"/>
        <v>936882</v>
      </c>
      <c r="E21" s="14">
        <f t="shared" si="3"/>
        <v>237703</v>
      </c>
      <c r="F21" s="14">
        <f t="shared" si="3"/>
        <v>236889</v>
      </c>
      <c r="G21" s="14">
        <f t="shared" si="3"/>
        <v>474592</v>
      </c>
      <c r="H21" s="14">
        <f t="shared" si="3"/>
        <v>88262</v>
      </c>
      <c r="I21" s="14">
        <f t="shared" si="3"/>
        <v>81642</v>
      </c>
      <c r="J21" s="14">
        <f t="shared" si="3"/>
        <v>169904</v>
      </c>
      <c r="K21" s="14">
        <f t="shared" si="0"/>
        <v>792016</v>
      </c>
      <c r="L21" s="14">
        <f t="shared" si="1"/>
        <v>789362</v>
      </c>
      <c r="M21" s="14">
        <f t="shared" si="2"/>
        <v>1581378</v>
      </c>
    </row>
    <row r="25" spans="1:13" ht="21.75">
      <c r="A25" s="8"/>
      <c r="J25"/>
      <c r="K25"/>
      <c r="L25"/>
      <c r="M25"/>
    </row>
    <row r="26" spans="1:13" ht="21.75">
      <c r="A26" s="8"/>
      <c r="J26"/>
      <c r="K26"/>
      <c r="L26"/>
      <c r="M26"/>
    </row>
    <row r="27" spans="1:13" ht="21.75">
      <c r="A27" s="8"/>
      <c r="J27"/>
      <c r="K27"/>
      <c r="L27"/>
      <c r="M27"/>
    </row>
    <row r="28" spans="1:13" ht="21.75">
      <c r="A28" s="8"/>
      <c r="J28"/>
      <c r="K28"/>
      <c r="L28"/>
      <c r="M28"/>
    </row>
    <row r="29" spans="1:13" ht="21.75">
      <c r="A29" s="8"/>
      <c r="J29"/>
      <c r="K29"/>
      <c r="L29"/>
      <c r="M29"/>
    </row>
    <row r="30" spans="1:13" ht="21.75">
      <c r="A30" s="8"/>
      <c r="J30"/>
      <c r="K30"/>
      <c r="L30"/>
      <c r="M30"/>
    </row>
    <row r="31" spans="1:13" ht="21.75">
      <c r="A31" s="8"/>
      <c r="J31"/>
      <c r="K31"/>
      <c r="L31"/>
      <c r="M31"/>
    </row>
    <row r="32" spans="1:13" ht="21.75">
      <c r="A32" s="8"/>
      <c r="J32"/>
      <c r="K32"/>
      <c r="L32"/>
      <c r="M32"/>
    </row>
    <row r="33" spans="1:13" ht="21.75">
      <c r="A33" s="8"/>
      <c r="J33"/>
      <c r="K33"/>
      <c r="L33"/>
      <c r="M33"/>
    </row>
    <row r="34" spans="1:13" ht="21.75">
      <c r="A34" s="8"/>
      <c r="J34"/>
      <c r="K34"/>
      <c r="L34"/>
      <c r="M34"/>
    </row>
    <row r="35" spans="1:13" ht="21.75">
      <c r="A35" s="8"/>
      <c r="J35"/>
      <c r="K35"/>
      <c r="L35"/>
      <c r="M35"/>
    </row>
    <row r="36" spans="1:13" ht="21.75">
      <c r="A36" s="8"/>
      <c r="J36"/>
      <c r="K36"/>
      <c r="L36"/>
      <c r="M36"/>
    </row>
    <row r="37" spans="1:13" ht="21.75">
      <c r="A37" s="8"/>
      <c r="J37"/>
      <c r="K37"/>
      <c r="L37"/>
      <c r="M37"/>
    </row>
    <row r="38" spans="1:13" ht="21.75">
      <c r="A38" s="8"/>
      <c r="J38"/>
      <c r="K38"/>
      <c r="L38"/>
      <c r="M38"/>
    </row>
    <row r="39" spans="1:13" ht="21.75">
      <c r="A39" s="8"/>
      <c r="J39"/>
      <c r="K39"/>
      <c r="L39"/>
      <c r="M39"/>
    </row>
    <row r="40" spans="1:13" ht="21.75">
      <c r="A40" s="8"/>
      <c r="J40"/>
      <c r="K40"/>
      <c r="L40"/>
      <c r="M40"/>
    </row>
    <row r="41" spans="1:13" ht="21.75">
      <c r="A41" s="8"/>
      <c r="J41"/>
      <c r="K41"/>
      <c r="L41"/>
      <c r="M41"/>
    </row>
    <row r="42" spans="1:13" ht="21.75">
      <c r="A42" s="8"/>
      <c r="J42"/>
      <c r="K42"/>
      <c r="L42"/>
      <c r="M42"/>
    </row>
    <row r="43" spans="1:13" ht="21.75">
      <c r="A43" s="8"/>
      <c r="J43"/>
      <c r="K43"/>
      <c r="L43"/>
      <c r="M43"/>
    </row>
  </sheetData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D4">
      <selection activeCell="K9" sqref="K9"/>
    </sheetView>
  </sheetViews>
  <sheetFormatPr defaultColWidth="9.140625" defaultRowHeight="21.75"/>
  <cols>
    <col min="2" max="2" width="9.8515625" style="8" customWidth="1"/>
    <col min="3" max="3" width="10.28125" style="8" customWidth="1"/>
    <col min="4" max="4" width="9.8515625" style="8" customWidth="1"/>
    <col min="5" max="5" width="9.7109375" style="8" customWidth="1"/>
    <col min="6" max="6" width="10.140625" style="8" customWidth="1"/>
    <col min="7" max="7" width="9.8515625" style="8" customWidth="1"/>
    <col min="8" max="8" width="10.140625" style="8" customWidth="1"/>
    <col min="9" max="11" width="9.7109375" style="8" customWidth="1"/>
    <col min="12" max="12" width="10.00390625" style="8" customWidth="1"/>
    <col min="13" max="13" width="9.7109375" style="8" customWidth="1"/>
  </cols>
  <sheetData>
    <row r="1" ht="23.25">
      <c r="A1" s="22" t="s">
        <v>106</v>
      </c>
    </row>
    <row r="2" ht="21.75">
      <c r="A2" s="21" t="s">
        <v>107</v>
      </c>
    </row>
    <row r="3" spans="2:13" ht="21.75">
      <c r="B3" s="9"/>
      <c r="C3" s="10" t="s">
        <v>108</v>
      </c>
      <c r="D3" s="11"/>
      <c r="E3" s="9"/>
      <c r="F3" s="10" t="s">
        <v>109</v>
      </c>
      <c r="G3" s="11"/>
      <c r="H3" s="9"/>
      <c r="I3" s="10" t="s">
        <v>110</v>
      </c>
      <c r="J3" s="12"/>
      <c r="K3" s="9"/>
      <c r="L3" s="10" t="s">
        <v>19</v>
      </c>
      <c r="M3" s="12"/>
    </row>
    <row r="4" spans="1:13" ht="21.75">
      <c r="A4" s="1" t="s">
        <v>2</v>
      </c>
      <c r="B4" s="13" t="s">
        <v>21</v>
      </c>
      <c r="C4" s="13" t="s">
        <v>22</v>
      </c>
      <c r="D4" s="13" t="s">
        <v>19</v>
      </c>
      <c r="E4" s="13" t="s">
        <v>21</v>
      </c>
      <c r="F4" s="13" t="s">
        <v>22</v>
      </c>
      <c r="G4" s="13" t="s">
        <v>19</v>
      </c>
      <c r="H4" s="13" t="s">
        <v>21</v>
      </c>
      <c r="I4" s="13" t="s">
        <v>22</v>
      </c>
      <c r="J4" s="13" t="s">
        <v>19</v>
      </c>
      <c r="K4" s="13" t="s">
        <v>21</v>
      </c>
      <c r="L4" s="13" t="s">
        <v>22</v>
      </c>
      <c r="M4" s="13" t="s">
        <v>19</v>
      </c>
    </row>
    <row r="5" spans="1:13" ht="21.75">
      <c r="A5" s="1" t="s">
        <v>3</v>
      </c>
      <c r="B5" s="14">
        <v>52479</v>
      </c>
      <c r="C5" s="14">
        <v>49509</v>
      </c>
      <c r="D5" s="14">
        <v>101988</v>
      </c>
      <c r="E5" s="14">
        <v>22670</v>
      </c>
      <c r="F5" s="14">
        <v>20806</v>
      </c>
      <c r="G5" s="14">
        <v>43476</v>
      </c>
      <c r="H5" s="14">
        <v>16294</v>
      </c>
      <c r="I5" s="14">
        <v>15130</v>
      </c>
      <c r="J5" s="14">
        <v>31424</v>
      </c>
      <c r="K5" s="14">
        <f>B5+E5+H5</f>
        <v>91443</v>
      </c>
      <c r="L5" s="14">
        <f>C5+F5+I5</f>
        <v>85445</v>
      </c>
      <c r="M5" s="14">
        <f>D5+G5+J5</f>
        <v>176888</v>
      </c>
    </row>
    <row r="6" spans="1:13" ht="21.75">
      <c r="A6" s="2" t="s">
        <v>4</v>
      </c>
      <c r="B6" s="14">
        <v>62389</v>
      </c>
      <c r="C6" s="14">
        <v>58337</v>
      </c>
      <c r="D6" s="14">
        <v>120726</v>
      </c>
      <c r="E6" s="14">
        <v>26665</v>
      </c>
      <c r="F6" s="14">
        <v>25318</v>
      </c>
      <c r="G6" s="14">
        <v>51983</v>
      </c>
      <c r="H6" s="14">
        <v>20323</v>
      </c>
      <c r="I6" s="14">
        <v>18866</v>
      </c>
      <c r="J6" s="14">
        <v>39189</v>
      </c>
      <c r="K6" s="14">
        <f>B6+E6+H6</f>
        <v>109377</v>
      </c>
      <c r="L6" s="14">
        <f>C6+F6+I6</f>
        <v>102521</v>
      </c>
      <c r="M6" s="14">
        <f aca="true" t="shared" si="0" ref="M6:M21">D6+G6+J6</f>
        <v>211898</v>
      </c>
    </row>
    <row r="7" spans="1:13" ht="21.75">
      <c r="A7" s="3" t="s">
        <v>5</v>
      </c>
      <c r="B7" s="14">
        <v>64218</v>
      </c>
      <c r="C7" s="14">
        <v>60802</v>
      </c>
      <c r="D7" s="14">
        <v>125020</v>
      </c>
      <c r="E7" s="14">
        <v>27326</v>
      </c>
      <c r="F7" s="14">
        <v>25702</v>
      </c>
      <c r="G7" s="14">
        <v>53028</v>
      </c>
      <c r="H7" s="14">
        <v>20829</v>
      </c>
      <c r="I7" s="14">
        <v>19476</v>
      </c>
      <c r="J7" s="14">
        <v>40305</v>
      </c>
      <c r="K7" s="14">
        <f aca="true" t="shared" si="1" ref="K7:K21">B7+E7+H7</f>
        <v>112373</v>
      </c>
      <c r="L7" s="14">
        <f aca="true" t="shared" si="2" ref="L7:L21">C7+F7+I7</f>
        <v>105980</v>
      </c>
      <c r="M7" s="14">
        <f t="shared" si="0"/>
        <v>218353</v>
      </c>
    </row>
    <row r="8" spans="1:13" ht="21.75">
      <c r="A8" s="1" t="s">
        <v>6</v>
      </c>
      <c r="B8" s="14">
        <v>66993</v>
      </c>
      <c r="C8" s="14">
        <v>62844</v>
      </c>
      <c r="D8" s="14">
        <v>129837</v>
      </c>
      <c r="E8" s="14">
        <v>27132</v>
      </c>
      <c r="F8" s="14">
        <v>26063</v>
      </c>
      <c r="G8" s="14">
        <v>53195</v>
      </c>
      <c r="H8" s="14">
        <v>20595</v>
      </c>
      <c r="I8" s="14">
        <v>19528</v>
      </c>
      <c r="J8" s="14">
        <v>40123</v>
      </c>
      <c r="K8" s="14">
        <f t="shared" si="1"/>
        <v>114720</v>
      </c>
      <c r="L8" s="14">
        <f t="shared" si="2"/>
        <v>108435</v>
      </c>
      <c r="M8" s="14">
        <f t="shared" si="0"/>
        <v>223155</v>
      </c>
    </row>
    <row r="9" spans="1:13" ht="21.75">
      <c r="A9" s="1" t="s">
        <v>7</v>
      </c>
      <c r="B9" s="14">
        <v>73915</v>
      </c>
      <c r="C9" s="14">
        <v>68495</v>
      </c>
      <c r="D9" s="14">
        <v>142410</v>
      </c>
      <c r="E9" s="14">
        <v>27340</v>
      </c>
      <c r="F9" s="14">
        <v>27614</v>
      </c>
      <c r="G9" s="14">
        <v>54954</v>
      </c>
      <c r="H9" s="14">
        <v>22979</v>
      </c>
      <c r="I9" s="14">
        <v>21965</v>
      </c>
      <c r="J9" s="14">
        <v>44944</v>
      </c>
      <c r="K9" s="14">
        <f t="shared" si="1"/>
        <v>124234</v>
      </c>
      <c r="L9" s="14">
        <f t="shared" si="2"/>
        <v>118074</v>
      </c>
      <c r="M9" s="14">
        <f t="shared" si="0"/>
        <v>242308</v>
      </c>
    </row>
    <row r="10" spans="1:13" ht="21.75">
      <c r="A10" s="1" t="s">
        <v>8</v>
      </c>
      <c r="B10" s="14">
        <v>71238</v>
      </c>
      <c r="C10" s="14">
        <v>67635</v>
      </c>
      <c r="D10" s="14">
        <v>138873</v>
      </c>
      <c r="E10" s="14">
        <v>27261</v>
      </c>
      <c r="F10" s="14">
        <v>27275</v>
      </c>
      <c r="G10" s="14">
        <v>54536</v>
      </c>
      <c r="H10" s="14">
        <v>23518</v>
      </c>
      <c r="I10" s="14">
        <v>22731</v>
      </c>
      <c r="J10" s="14">
        <v>46249</v>
      </c>
      <c r="K10" s="14">
        <f t="shared" si="1"/>
        <v>122017</v>
      </c>
      <c r="L10" s="14">
        <f t="shared" si="2"/>
        <v>117641</v>
      </c>
      <c r="M10" s="14">
        <f t="shared" si="0"/>
        <v>239658</v>
      </c>
    </row>
    <row r="11" spans="1:13" ht="21.75">
      <c r="A11" s="1" t="s">
        <v>9</v>
      </c>
      <c r="B11" s="14">
        <v>65945</v>
      </c>
      <c r="C11" s="14">
        <v>64827</v>
      </c>
      <c r="D11" s="14">
        <v>130772</v>
      </c>
      <c r="E11" s="14">
        <v>25388</v>
      </c>
      <c r="F11" s="14">
        <v>26564</v>
      </c>
      <c r="G11" s="14">
        <v>51952</v>
      </c>
      <c r="H11" s="14">
        <v>22385</v>
      </c>
      <c r="I11" s="14">
        <v>22872</v>
      </c>
      <c r="J11" s="14">
        <v>45257</v>
      </c>
      <c r="K11" s="14">
        <f t="shared" si="1"/>
        <v>113718</v>
      </c>
      <c r="L11" s="14">
        <f t="shared" si="2"/>
        <v>114263</v>
      </c>
      <c r="M11" s="14">
        <f t="shared" si="0"/>
        <v>227981</v>
      </c>
    </row>
    <row r="12" spans="1:13" ht="21.75">
      <c r="A12" s="1" t="s">
        <v>10</v>
      </c>
      <c r="B12" s="14">
        <v>60610</v>
      </c>
      <c r="C12" s="14">
        <v>60848</v>
      </c>
      <c r="D12" s="14">
        <v>121458</v>
      </c>
      <c r="E12" s="14">
        <v>24211</v>
      </c>
      <c r="F12" s="14">
        <v>25262</v>
      </c>
      <c r="G12" s="14">
        <v>49473</v>
      </c>
      <c r="H12" s="14">
        <v>20443</v>
      </c>
      <c r="I12" s="14">
        <v>21273</v>
      </c>
      <c r="J12" s="14">
        <v>41716</v>
      </c>
      <c r="K12" s="14">
        <f t="shared" si="1"/>
        <v>105264</v>
      </c>
      <c r="L12" s="14">
        <f t="shared" si="2"/>
        <v>107383</v>
      </c>
      <c r="M12" s="14">
        <f t="shared" si="0"/>
        <v>212647</v>
      </c>
    </row>
    <row r="13" spans="1:13" ht="21.75">
      <c r="A13" s="1" t="s">
        <v>11</v>
      </c>
      <c r="B13" s="14">
        <v>53979</v>
      </c>
      <c r="C13" s="14">
        <v>55182</v>
      </c>
      <c r="D13" s="14">
        <v>109161</v>
      </c>
      <c r="E13" s="14">
        <v>22557</v>
      </c>
      <c r="F13" s="14">
        <v>23179</v>
      </c>
      <c r="G13" s="14">
        <v>45736</v>
      </c>
      <c r="H13" s="14">
        <v>17861</v>
      </c>
      <c r="I13" s="14">
        <v>18762</v>
      </c>
      <c r="J13" s="14">
        <v>36623</v>
      </c>
      <c r="K13" s="14">
        <f t="shared" si="1"/>
        <v>94397</v>
      </c>
      <c r="L13" s="14">
        <f t="shared" si="2"/>
        <v>97123</v>
      </c>
      <c r="M13" s="14">
        <f t="shared" si="0"/>
        <v>191520</v>
      </c>
    </row>
    <row r="14" spans="1:13" ht="21.75">
      <c r="A14" s="1" t="s">
        <v>12</v>
      </c>
      <c r="B14" s="14">
        <v>42123</v>
      </c>
      <c r="C14" s="14">
        <v>45286</v>
      </c>
      <c r="D14" s="14">
        <v>87409</v>
      </c>
      <c r="E14" s="14">
        <v>17608</v>
      </c>
      <c r="F14" s="14">
        <v>18746</v>
      </c>
      <c r="G14" s="14">
        <v>36354</v>
      </c>
      <c r="H14" s="14">
        <v>14275</v>
      </c>
      <c r="I14" s="14">
        <v>15732</v>
      </c>
      <c r="J14" s="14">
        <v>30007</v>
      </c>
      <c r="K14" s="14">
        <f t="shared" si="1"/>
        <v>74006</v>
      </c>
      <c r="L14" s="14">
        <f t="shared" si="2"/>
        <v>79764</v>
      </c>
      <c r="M14" s="14">
        <f t="shared" si="0"/>
        <v>153770</v>
      </c>
    </row>
    <row r="15" spans="1:13" ht="21.75">
      <c r="A15" s="1" t="s">
        <v>13</v>
      </c>
      <c r="B15" s="14">
        <v>32518</v>
      </c>
      <c r="C15" s="14">
        <v>36311</v>
      </c>
      <c r="D15" s="14">
        <v>68829</v>
      </c>
      <c r="E15" s="14">
        <v>12805</v>
      </c>
      <c r="F15" s="14">
        <v>14274</v>
      </c>
      <c r="G15" s="14">
        <v>27079</v>
      </c>
      <c r="H15" s="14">
        <v>11435</v>
      </c>
      <c r="I15" s="14">
        <v>12811</v>
      </c>
      <c r="J15" s="14">
        <v>24246</v>
      </c>
      <c r="K15" s="14">
        <f t="shared" si="1"/>
        <v>56758</v>
      </c>
      <c r="L15" s="14">
        <f t="shared" si="2"/>
        <v>63396</v>
      </c>
      <c r="M15" s="14">
        <f t="shared" si="0"/>
        <v>120154</v>
      </c>
    </row>
    <row r="16" spans="1:13" ht="21.75">
      <c r="A16" s="1" t="s">
        <v>14</v>
      </c>
      <c r="B16" s="14">
        <v>25853</v>
      </c>
      <c r="C16" s="14">
        <v>28715</v>
      </c>
      <c r="D16" s="14">
        <v>54568</v>
      </c>
      <c r="E16" s="14">
        <v>8783</v>
      </c>
      <c r="F16" s="14">
        <v>9841</v>
      </c>
      <c r="G16" s="14">
        <v>18624</v>
      </c>
      <c r="H16" s="14">
        <v>9163</v>
      </c>
      <c r="I16" s="14">
        <v>10492</v>
      </c>
      <c r="J16" s="14">
        <v>19655</v>
      </c>
      <c r="K16" s="14">
        <f t="shared" si="1"/>
        <v>43799</v>
      </c>
      <c r="L16" s="14">
        <f t="shared" si="2"/>
        <v>49048</v>
      </c>
      <c r="M16" s="14">
        <f t="shared" si="0"/>
        <v>92847</v>
      </c>
    </row>
    <row r="17" spans="1:13" ht="21.75">
      <c r="A17" s="1" t="s">
        <v>15</v>
      </c>
      <c r="B17" s="14">
        <v>24576</v>
      </c>
      <c r="C17" s="14">
        <v>27899</v>
      </c>
      <c r="D17" s="14">
        <v>52475</v>
      </c>
      <c r="E17" s="14">
        <v>7945</v>
      </c>
      <c r="F17" s="14">
        <v>9101</v>
      </c>
      <c r="G17" s="14">
        <v>17046</v>
      </c>
      <c r="H17" s="14">
        <v>8397</v>
      </c>
      <c r="I17" s="14">
        <v>9712</v>
      </c>
      <c r="J17" s="14">
        <v>18109</v>
      </c>
      <c r="K17" s="14">
        <f t="shared" si="1"/>
        <v>40918</v>
      </c>
      <c r="L17" s="14">
        <f t="shared" si="2"/>
        <v>46712</v>
      </c>
      <c r="M17" s="14">
        <f t="shared" si="0"/>
        <v>87630</v>
      </c>
    </row>
    <row r="18" spans="1:13" ht="21.75">
      <c r="A18" s="1" t="s">
        <v>16</v>
      </c>
      <c r="B18" s="14">
        <v>20853</v>
      </c>
      <c r="C18" s="14">
        <v>25079</v>
      </c>
      <c r="D18" s="14">
        <v>45932</v>
      </c>
      <c r="E18" s="14">
        <v>7461</v>
      </c>
      <c r="F18" s="14">
        <v>8695</v>
      </c>
      <c r="G18" s="14">
        <v>16156</v>
      </c>
      <c r="H18" s="14">
        <v>6996</v>
      </c>
      <c r="I18" s="14">
        <v>8397</v>
      </c>
      <c r="J18" s="14">
        <v>15393</v>
      </c>
      <c r="K18" s="14">
        <f t="shared" si="1"/>
        <v>35310</v>
      </c>
      <c r="L18" s="14">
        <f t="shared" si="2"/>
        <v>42171</v>
      </c>
      <c r="M18" s="14">
        <f t="shared" si="0"/>
        <v>77481</v>
      </c>
    </row>
    <row r="19" spans="1:13" ht="21.75">
      <c r="A19" s="1" t="s">
        <v>17</v>
      </c>
      <c r="B19" s="14">
        <v>15770</v>
      </c>
      <c r="C19" s="14">
        <v>19492</v>
      </c>
      <c r="D19" s="14">
        <v>35262</v>
      </c>
      <c r="E19" s="14">
        <v>5502</v>
      </c>
      <c r="F19" s="14">
        <v>6792</v>
      </c>
      <c r="G19" s="14">
        <v>12294</v>
      </c>
      <c r="H19" s="14">
        <v>5059</v>
      </c>
      <c r="I19" s="14">
        <v>6670</v>
      </c>
      <c r="J19" s="14">
        <v>11729</v>
      </c>
      <c r="K19" s="14">
        <f t="shared" si="1"/>
        <v>26331</v>
      </c>
      <c r="L19" s="14">
        <f t="shared" si="2"/>
        <v>32954</v>
      </c>
      <c r="M19" s="14">
        <f t="shared" si="0"/>
        <v>59285</v>
      </c>
    </row>
    <row r="20" spans="1:13" ht="21.75">
      <c r="A20" s="1" t="s">
        <v>18</v>
      </c>
      <c r="B20" s="14">
        <v>20904</v>
      </c>
      <c r="C20" s="14">
        <v>30083</v>
      </c>
      <c r="D20" s="14">
        <v>50987</v>
      </c>
      <c r="E20" s="14">
        <v>6540</v>
      </c>
      <c r="F20" s="14">
        <v>9640</v>
      </c>
      <c r="G20" s="14">
        <v>16180</v>
      </c>
      <c r="H20" s="14">
        <v>6377</v>
      </c>
      <c r="I20" s="14">
        <v>10101</v>
      </c>
      <c r="J20" s="14">
        <v>16478</v>
      </c>
      <c r="K20" s="14">
        <f t="shared" si="1"/>
        <v>33821</v>
      </c>
      <c r="L20" s="14">
        <f t="shared" si="2"/>
        <v>49824</v>
      </c>
      <c r="M20" s="14">
        <f t="shared" si="0"/>
        <v>83645</v>
      </c>
    </row>
    <row r="21" spans="1:13" ht="21.75">
      <c r="A21" s="7" t="s">
        <v>19</v>
      </c>
      <c r="B21" s="14">
        <f aca="true" t="shared" si="3" ref="B21:J21">SUM(B5:B20)</f>
        <v>754363</v>
      </c>
      <c r="C21" s="14">
        <f t="shared" si="3"/>
        <v>761344</v>
      </c>
      <c r="D21" s="14">
        <f t="shared" si="3"/>
        <v>1515707</v>
      </c>
      <c r="E21" s="14">
        <f t="shared" si="3"/>
        <v>297194</v>
      </c>
      <c r="F21" s="14">
        <f t="shared" si="3"/>
        <v>304872</v>
      </c>
      <c r="G21" s="14">
        <f t="shared" si="3"/>
        <v>602066</v>
      </c>
      <c r="H21" s="14">
        <f t="shared" si="3"/>
        <v>246929</v>
      </c>
      <c r="I21" s="14">
        <f t="shared" si="3"/>
        <v>254518</v>
      </c>
      <c r="J21" s="14">
        <f t="shared" si="3"/>
        <v>501447</v>
      </c>
      <c r="K21" s="14">
        <f t="shared" si="1"/>
        <v>1298486</v>
      </c>
      <c r="L21" s="14">
        <f t="shared" si="2"/>
        <v>1320734</v>
      </c>
      <c r="M21" s="14">
        <f t="shared" si="0"/>
        <v>2619220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D9">
      <selection activeCell="M21" sqref="M21"/>
    </sheetView>
  </sheetViews>
  <sheetFormatPr defaultColWidth="9.140625" defaultRowHeight="21.75"/>
  <cols>
    <col min="2" max="2" width="10.28125" style="8" customWidth="1"/>
    <col min="3" max="3" width="10.421875" style="8" customWidth="1"/>
    <col min="4" max="4" width="10.00390625" style="8" customWidth="1"/>
    <col min="5" max="5" width="10.140625" style="8" customWidth="1"/>
    <col min="6" max="6" width="10.00390625" style="8" customWidth="1"/>
    <col min="7" max="7" width="10.421875" style="8" customWidth="1"/>
    <col min="8" max="8" width="10.28125" style="8" customWidth="1"/>
    <col min="9" max="9" width="10.00390625" style="8" customWidth="1"/>
    <col min="10" max="10" width="9.8515625" style="8" customWidth="1"/>
    <col min="11" max="11" width="10.140625" style="8" customWidth="1"/>
    <col min="12" max="12" width="9.8515625" style="8" customWidth="1"/>
    <col min="13" max="13" width="9.140625" style="8" customWidth="1"/>
  </cols>
  <sheetData>
    <row r="1" ht="23.25">
      <c r="A1" s="22" t="s">
        <v>111</v>
      </c>
    </row>
    <row r="2" ht="21.75">
      <c r="A2" s="21" t="s">
        <v>112</v>
      </c>
    </row>
    <row r="3" spans="2:13" ht="21.75">
      <c r="B3" s="9"/>
      <c r="C3" s="10" t="s">
        <v>113</v>
      </c>
      <c r="D3" s="11"/>
      <c r="E3" s="9"/>
      <c r="F3" s="10" t="s">
        <v>114</v>
      </c>
      <c r="G3" s="11"/>
      <c r="H3" s="9"/>
      <c r="I3" s="10" t="s">
        <v>115</v>
      </c>
      <c r="J3" s="12"/>
      <c r="K3" s="9"/>
      <c r="L3" s="10" t="s">
        <v>19</v>
      </c>
      <c r="M3" s="12"/>
    </row>
    <row r="4" spans="1:13" ht="21.75">
      <c r="A4" s="1" t="s">
        <v>2</v>
      </c>
      <c r="B4" s="13" t="s">
        <v>21</v>
      </c>
      <c r="C4" s="13" t="s">
        <v>22</v>
      </c>
      <c r="D4" s="13" t="s">
        <v>19</v>
      </c>
      <c r="E4" s="13" t="s">
        <v>21</v>
      </c>
      <c r="F4" s="13" t="s">
        <v>22</v>
      </c>
      <c r="G4" s="13" t="s">
        <v>19</v>
      </c>
      <c r="H4" s="13" t="s">
        <v>21</v>
      </c>
      <c r="I4" s="13" t="s">
        <v>22</v>
      </c>
      <c r="J4" s="13" t="s">
        <v>19</v>
      </c>
      <c r="K4" s="13" t="s">
        <v>21</v>
      </c>
      <c r="L4" s="13" t="s">
        <v>22</v>
      </c>
      <c r="M4" s="13" t="s">
        <v>19</v>
      </c>
    </row>
    <row r="5" spans="1:13" ht="21.75">
      <c r="A5" s="1" t="s">
        <v>3</v>
      </c>
      <c r="B5" s="14">
        <v>12401</v>
      </c>
      <c r="C5" s="14">
        <v>11495</v>
      </c>
      <c r="D5" s="14">
        <v>23896</v>
      </c>
      <c r="E5" s="14">
        <v>8720</v>
      </c>
      <c r="F5" s="14">
        <v>8255</v>
      </c>
      <c r="G5" s="14">
        <v>16975</v>
      </c>
      <c r="H5" s="14">
        <v>16846</v>
      </c>
      <c r="I5" s="14">
        <v>15601</v>
      </c>
      <c r="J5" s="14">
        <v>32447</v>
      </c>
      <c r="K5" s="14">
        <f>B5+E5+H5</f>
        <v>37967</v>
      </c>
      <c r="L5" s="14">
        <f>C5+F5+I5</f>
        <v>35351</v>
      </c>
      <c r="M5" s="14">
        <f>D5+G5+J5</f>
        <v>73318</v>
      </c>
    </row>
    <row r="6" spans="1:13" ht="21.75">
      <c r="A6" s="2" t="s">
        <v>4</v>
      </c>
      <c r="B6" s="14">
        <v>12704</v>
      </c>
      <c r="C6" s="14">
        <v>12164</v>
      </c>
      <c r="D6" s="14">
        <v>24868</v>
      </c>
      <c r="E6" s="14">
        <v>10135</v>
      </c>
      <c r="F6" s="14">
        <v>9583</v>
      </c>
      <c r="G6" s="14">
        <v>19718</v>
      </c>
      <c r="H6" s="14">
        <v>18262</v>
      </c>
      <c r="I6" s="14">
        <v>17207</v>
      </c>
      <c r="J6" s="14">
        <v>35469</v>
      </c>
      <c r="K6" s="14">
        <f aca="true" t="shared" si="0" ref="K6:K21">B6+E6+H6</f>
        <v>41101</v>
      </c>
      <c r="L6" s="14">
        <f aca="true" t="shared" si="1" ref="L6:L21">C6+F6+I6</f>
        <v>38954</v>
      </c>
      <c r="M6" s="14">
        <f aca="true" t="shared" si="2" ref="M6:M21">D6+G6+J6</f>
        <v>80055</v>
      </c>
    </row>
    <row r="7" spans="1:13" ht="21.75">
      <c r="A7" s="3" t="s">
        <v>5</v>
      </c>
      <c r="B7" s="14">
        <v>11734</v>
      </c>
      <c r="C7" s="14">
        <v>11112</v>
      </c>
      <c r="D7" s="14">
        <v>22846</v>
      </c>
      <c r="E7" s="14">
        <v>10059</v>
      </c>
      <c r="F7" s="14">
        <v>9569</v>
      </c>
      <c r="G7" s="14">
        <v>19628</v>
      </c>
      <c r="H7" s="14">
        <v>18748</v>
      </c>
      <c r="I7" s="14">
        <v>17849</v>
      </c>
      <c r="J7" s="14">
        <v>36597</v>
      </c>
      <c r="K7" s="14">
        <f t="shared" si="0"/>
        <v>40541</v>
      </c>
      <c r="L7" s="14">
        <f t="shared" si="1"/>
        <v>38530</v>
      </c>
      <c r="M7" s="14">
        <f t="shared" si="2"/>
        <v>79071</v>
      </c>
    </row>
    <row r="8" spans="1:13" ht="21.75">
      <c r="A8" s="1" t="s">
        <v>6</v>
      </c>
      <c r="B8" s="14">
        <v>9432</v>
      </c>
      <c r="C8" s="14">
        <v>9546</v>
      </c>
      <c r="D8" s="14">
        <v>18978</v>
      </c>
      <c r="E8" s="14">
        <v>9896</v>
      </c>
      <c r="F8" s="14">
        <v>9186</v>
      </c>
      <c r="G8" s="14">
        <v>19082</v>
      </c>
      <c r="H8" s="14">
        <v>18819</v>
      </c>
      <c r="I8" s="14">
        <v>17970</v>
      </c>
      <c r="J8" s="14">
        <v>36789</v>
      </c>
      <c r="K8" s="14">
        <f t="shared" si="0"/>
        <v>38147</v>
      </c>
      <c r="L8" s="14">
        <f t="shared" si="1"/>
        <v>36702</v>
      </c>
      <c r="M8" s="14">
        <f t="shared" si="2"/>
        <v>74849</v>
      </c>
    </row>
    <row r="9" spans="1:13" ht="21.75">
      <c r="A9" s="1" t="s">
        <v>7</v>
      </c>
      <c r="B9" s="14">
        <v>10752</v>
      </c>
      <c r="C9" s="14">
        <v>12332</v>
      </c>
      <c r="D9" s="14">
        <v>23084</v>
      </c>
      <c r="E9" s="14">
        <v>10807</v>
      </c>
      <c r="F9" s="14">
        <v>10160</v>
      </c>
      <c r="G9" s="14">
        <v>20967</v>
      </c>
      <c r="H9" s="14">
        <v>18375</v>
      </c>
      <c r="I9" s="14">
        <v>18227</v>
      </c>
      <c r="J9" s="14">
        <v>36602</v>
      </c>
      <c r="K9" s="14">
        <f t="shared" si="0"/>
        <v>39934</v>
      </c>
      <c r="L9" s="14">
        <f t="shared" si="1"/>
        <v>40719</v>
      </c>
      <c r="M9" s="14">
        <f t="shared" si="2"/>
        <v>80653</v>
      </c>
    </row>
    <row r="10" spans="1:13" ht="21.75">
      <c r="A10" s="1" t="s">
        <v>8</v>
      </c>
      <c r="B10" s="14">
        <v>12934</v>
      </c>
      <c r="C10" s="14">
        <v>15006</v>
      </c>
      <c r="D10" s="14">
        <v>27940</v>
      </c>
      <c r="E10" s="14">
        <v>10550</v>
      </c>
      <c r="F10" s="14">
        <v>10165</v>
      </c>
      <c r="G10" s="14">
        <v>20715</v>
      </c>
      <c r="H10" s="14">
        <v>18114</v>
      </c>
      <c r="I10" s="14">
        <v>17907</v>
      </c>
      <c r="J10" s="14">
        <v>36021</v>
      </c>
      <c r="K10" s="14">
        <f t="shared" si="0"/>
        <v>41598</v>
      </c>
      <c r="L10" s="14">
        <f t="shared" si="1"/>
        <v>43078</v>
      </c>
      <c r="M10" s="14">
        <f t="shared" si="2"/>
        <v>84676</v>
      </c>
    </row>
    <row r="11" spans="1:13" ht="21.75">
      <c r="A11" s="1" t="s">
        <v>9</v>
      </c>
      <c r="B11" s="14">
        <v>13468</v>
      </c>
      <c r="C11" s="14">
        <v>15526</v>
      </c>
      <c r="D11" s="14">
        <v>28994</v>
      </c>
      <c r="E11" s="14">
        <v>10632</v>
      </c>
      <c r="F11" s="14">
        <v>10422</v>
      </c>
      <c r="G11" s="14">
        <v>21054</v>
      </c>
      <c r="H11" s="14">
        <v>17374</v>
      </c>
      <c r="I11" s="14">
        <v>17242</v>
      </c>
      <c r="J11" s="14">
        <v>34616</v>
      </c>
      <c r="K11" s="14">
        <f t="shared" si="0"/>
        <v>41474</v>
      </c>
      <c r="L11" s="14">
        <f t="shared" si="1"/>
        <v>43190</v>
      </c>
      <c r="M11" s="14">
        <f t="shared" si="2"/>
        <v>84664</v>
      </c>
    </row>
    <row r="12" spans="1:13" ht="21.75">
      <c r="A12" s="1" t="s">
        <v>10</v>
      </c>
      <c r="B12" s="14">
        <v>13411</v>
      </c>
      <c r="C12" s="14">
        <v>14716</v>
      </c>
      <c r="D12" s="14">
        <v>28127</v>
      </c>
      <c r="E12" s="14">
        <v>10267</v>
      </c>
      <c r="F12" s="14">
        <v>10202</v>
      </c>
      <c r="G12" s="14">
        <v>20469</v>
      </c>
      <c r="H12" s="14">
        <v>15964</v>
      </c>
      <c r="I12" s="14">
        <v>15761</v>
      </c>
      <c r="J12" s="14">
        <v>31725</v>
      </c>
      <c r="K12" s="14">
        <f t="shared" si="0"/>
        <v>39642</v>
      </c>
      <c r="L12" s="14">
        <f t="shared" si="1"/>
        <v>40679</v>
      </c>
      <c r="M12" s="14">
        <f t="shared" si="2"/>
        <v>80321</v>
      </c>
    </row>
    <row r="13" spans="1:13" ht="21.75">
      <c r="A13" s="1" t="s">
        <v>11</v>
      </c>
      <c r="B13" s="14">
        <v>10971</v>
      </c>
      <c r="C13" s="14">
        <v>12110</v>
      </c>
      <c r="D13" s="14">
        <v>23081</v>
      </c>
      <c r="E13" s="14">
        <v>9214</v>
      </c>
      <c r="F13" s="14">
        <v>9528</v>
      </c>
      <c r="G13" s="14">
        <v>18742</v>
      </c>
      <c r="H13" s="14">
        <v>13790</v>
      </c>
      <c r="I13" s="14">
        <v>13785</v>
      </c>
      <c r="J13" s="14">
        <v>27575</v>
      </c>
      <c r="K13" s="14">
        <f t="shared" si="0"/>
        <v>33975</v>
      </c>
      <c r="L13" s="14">
        <f t="shared" si="1"/>
        <v>35423</v>
      </c>
      <c r="M13" s="14">
        <f t="shared" si="2"/>
        <v>69398</v>
      </c>
    </row>
    <row r="14" spans="1:13" ht="21.75">
      <c r="A14" s="1" t="s">
        <v>12</v>
      </c>
      <c r="B14" s="14">
        <v>8176</v>
      </c>
      <c r="C14" s="14">
        <v>9104</v>
      </c>
      <c r="D14" s="14">
        <v>17280</v>
      </c>
      <c r="E14" s="14">
        <v>7855</v>
      </c>
      <c r="F14" s="14">
        <v>7943</v>
      </c>
      <c r="G14" s="14">
        <v>15798</v>
      </c>
      <c r="H14" s="14">
        <v>10429</v>
      </c>
      <c r="I14" s="14">
        <v>10826</v>
      </c>
      <c r="J14" s="14">
        <v>21255</v>
      </c>
      <c r="K14" s="14">
        <f t="shared" si="0"/>
        <v>26460</v>
      </c>
      <c r="L14" s="14">
        <f t="shared" si="1"/>
        <v>27873</v>
      </c>
      <c r="M14" s="14">
        <f t="shared" si="2"/>
        <v>54333</v>
      </c>
    </row>
    <row r="15" spans="1:13" ht="21.75">
      <c r="A15" s="1" t="s">
        <v>13</v>
      </c>
      <c r="B15" s="14">
        <v>6291</v>
      </c>
      <c r="C15" s="14">
        <v>6731</v>
      </c>
      <c r="D15" s="14">
        <v>13022</v>
      </c>
      <c r="E15" s="14">
        <v>5956</v>
      </c>
      <c r="F15" s="14">
        <v>6241</v>
      </c>
      <c r="G15" s="14">
        <v>12197</v>
      </c>
      <c r="H15" s="14">
        <v>7376</v>
      </c>
      <c r="I15" s="14">
        <v>7665</v>
      </c>
      <c r="J15" s="14">
        <v>15041</v>
      </c>
      <c r="K15" s="14">
        <f t="shared" si="0"/>
        <v>19623</v>
      </c>
      <c r="L15" s="14">
        <f t="shared" si="1"/>
        <v>20637</v>
      </c>
      <c r="M15" s="14">
        <f t="shared" si="2"/>
        <v>40260</v>
      </c>
    </row>
    <row r="16" spans="1:13" ht="21.75">
      <c r="A16" s="1" t="s">
        <v>14</v>
      </c>
      <c r="B16" s="14">
        <v>4193</v>
      </c>
      <c r="C16" s="14">
        <v>4454</v>
      </c>
      <c r="D16" s="14">
        <v>8647</v>
      </c>
      <c r="E16" s="14">
        <v>4238</v>
      </c>
      <c r="F16" s="14">
        <v>4139</v>
      </c>
      <c r="G16" s="14">
        <v>8377</v>
      </c>
      <c r="H16" s="14">
        <v>5038</v>
      </c>
      <c r="I16" s="14">
        <v>5110</v>
      </c>
      <c r="J16" s="14">
        <v>10148</v>
      </c>
      <c r="K16" s="14">
        <f t="shared" si="0"/>
        <v>13469</v>
      </c>
      <c r="L16" s="14">
        <f t="shared" si="1"/>
        <v>13703</v>
      </c>
      <c r="M16" s="14">
        <f t="shared" si="2"/>
        <v>27172</v>
      </c>
    </row>
    <row r="17" spans="1:13" ht="21.75">
      <c r="A17" s="1" t="s">
        <v>15</v>
      </c>
      <c r="B17" s="14">
        <v>3376</v>
      </c>
      <c r="C17" s="14">
        <v>3523</v>
      </c>
      <c r="D17" s="14">
        <v>6899</v>
      </c>
      <c r="E17" s="14">
        <v>3783</v>
      </c>
      <c r="F17" s="14">
        <v>3689</v>
      </c>
      <c r="G17" s="14">
        <v>7472</v>
      </c>
      <c r="H17" s="14">
        <v>4436</v>
      </c>
      <c r="I17" s="14">
        <v>4518</v>
      </c>
      <c r="J17" s="14">
        <v>8954</v>
      </c>
      <c r="K17" s="14">
        <f t="shared" si="0"/>
        <v>11595</v>
      </c>
      <c r="L17" s="14">
        <f t="shared" si="1"/>
        <v>11730</v>
      </c>
      <c r="M17" s="14">
        <f t="shared" si="2"/>
        <v>23325</v>
      </c>
    </row>
    <row r="18" spans="1:13" ht="21.75">
      <c r="A18" s="1" t="s">
        <v>16</v>
      </c>
      <c r="B18" s="14">
        <v>2753</v>
      </c>
      <c r="C18" s="14">
        <v>3050</v>
      </c>
      <c r="D18" s="14">
        <v>5803</v>
      </c>
      <c r="E18" s="14">
        <v>3271</v>
      </c>
      <c r="F18" s="14">
        <v>3421</v>
      </c>
      <c r="G18" s="14">
        <v>6692</v>
      </c>
      <c r="H18" s="14">
        <v>4066</v>
      </c>
      <c r="I18" s="14">
        <v>4295</v>
      </c>
      <c r="J18" s="14">
        <v>8361</v>
      </c>
      <c r="K18" s="14">
        <f t="shared" si="0"/>
        <v>10090</v>
      </c>
      <c r="L18" s="14">
        <f t="shared" si="1"/>
        <v>10766</v>
      </c>
      <c r="M18" s="14">
        <f t="shared" si="2"/>
        <v>20856</v>
      </c>
    </row>
    <row r="19" spans="1:13" ht="21.75">
      <c r="A19" s="1" t="s">
        <v>17</v>
      </c>
      <c r="B19" s="14">
        <v>1842</v>
      </c>
      <c r="C19" s="14">
        <v>2255</v>
      </c>
      <c r="D19" s="14">
        <v>4097</v>
      </c>
      <c r="E19" s="14">
        <v>2585</v>
      </c>
      <c r="F19" s="14">
        <v>2684</v>
      </c>
      <c r="G19" s="14">
        <v>5269</v>
      </c>
      <c r="H19" s="14">
        <v>3071</v>
      </c>
      <c r="I19" s="14">
        <v>3119</v>
      </c>
      <c r="J19" s="14">
        <v>6190</v>
      </c>
      <c r="K19" s="14">
        <f t="shared" si="0"/>
        <v>7498</v>
      </c>
      <c r="L19" s="14">
        <f t="shared" si="1"/>
        <v>8058</v>
      </c>
      <c r="M19" s="14">
        <f t="shared" si="2"/>
        <v>15556</v>
      </c>
    </row>
    <row r="20" spans="1:13" ht="21.75">
      <c r="A20" s="1" t="s">
        <v>18</v>
      </c>
      <c r="B20" s="14">
        <v>1791</v>
      </c>
      <c r="C20" s="14">
        <v>2837</v>
      </c>
      <c r="D20" s="14">
        <v>4628</v>
      </c>
      <c r="E20" s="14">
        <v>2997</v>
      </c>
      <c r="F20" s="14">
        <v>3742</v>
      </c>
      <c r="G20" s="14">
        <v>6739</v>
      </c>
      <c r="H20" s="14">
        <v>3629</v>
      </c>
      <c r="I20" s="14">
        <v>4664</v>
      </c>
      <c r="J20" s="14">
        <v>8293</v>
      </c>
      <c r="K20" s="14">
        <f t="shared" si="0"/>
        <v>8417</v>
      </c>
      <c r="L20" s="14">
        <f t="shared" si="1"/>
        <v>11243</v>
      </c>
      <c r="M20" s="14">
        <f t="shared" si="2"/>
        <v>19660</v>
      </c>
    </row>
    <row r="21" spans="1:13" ht="21.75">
      <c r="A21" s="7" t="s">
        <v>19</v>
      </c>
      <c r="B21" s="14">
        <f aca="true" t="shared" si="3" ref="B21:J21">SUM(B5:B20)</f>
        <v>136229</v>
      </c>
      <c r="C21" s="14">
        <f t="shared" si="3"/>
        <v>145961</v>
      </c>
      <c r="D21" s="14">
        <f t="shared" si="3"/>
        <v>282190</v>
      </c>
      <c r="E21" s="14">
        <f t="shared" si="3"/>
        <v>120965</v>
      </c>
      <c r="F21" s="14">
        <f t="shared" si="3"/>
        <v>118929</v>
      </c>
      <c r="G21" s="14">
        <f t="shared" si="3"/>
        <v>239894</v>
      </c>
      <c r="H21" s="14">
        <f t="shared" si="3"/>
        <v>194337</v>
      </c>
      <c r="I21" s="14">
        <f t="shared" si="3"/>
        <v>191746</v>
      </c>
      <c r="J21" s="14">
        <f t="shared" si="3"/>
        <v>386083</v>
      </c>
      <c r="K21" s="14">
        <f t="shared" si="0"/>
        <v>451531</v>
      </c>
      <c r="L21" s="14">
        <f t="shared" si="1"/>
        <v>456636</v>
      </c>
      <c r="M21" s="14">
        <f t="shared" si="2"/>
        <v>908167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2" sqref="A2"/>
    </sheetView>
  </sheetViews>
  <sheetFormatPr defaultColWidth="9.140625" defaultRowHeight="21.75"/>
  <cols>
    <col min="2" max="2" width="10.57421875" style="8" customWidth="1"/>
    <col min="3" max="3" width="10.421875" style="8" customWidth="1"/>
    <col min="4" max="5" width="10.140625" style="8" customWidth="1"/>
    <col min="6" max="6" width="10.28125" style="8" customWidth="1"/>
    <col min="7" max="8" width="10.421875" style="8" customWidth="1"/>
    <col min="9" max="9" width="10.00390625" style="8" customWidth="1"/>
    <col min="10" max="10" width="10.28125" style="8" customWidth="1"/>
    <col min="11" max="12" width="10.140625" style="8" customWidth="1"/>
    <col min="13" max="13" width="9.8515625" style="8" customWidth="1"/>
  </cols>
  <sheetData>
    <row r="1" ht="23.25">
      <c r="A1" s="22" t="s">
        <v>106</v>
      </c>
    </row>
    <row r="2" ht="21.75">
      <c r="A2" s="21" t="s">
        <v>116</v>
      </c>
    </row>
    <row r="3" spans="2:13" ht="21.75">
      <c r="B3" s="9"/>
      <c r="C3" s="10" t="s">
        <v>117</v>
      </c>
      <c r="D3" s="11"/>
      <c r="E3" s="9"/>
      <c r="F3" s="10" t="s">
        <v>118</v>
      </c>
      <c r="G3" s="11"/>
      <c r="H3" s="9"/>
      <c r="I3" s="10" t="s">
        <v>119</v>
      </c>
      <c r="J3" s="12"/>
      <c r="K3" s="9"/>
      <c r="L3" s="10" t="s">
        <v>19</v>
      </c>
      <c r="M3" s="12"/>
    </row>
    <row r="4" spans="1:13" ht="21.75">
      <c r="A4" s="1" t="s">
        <v>2</v>
      </c>
      <c r="B4" s="13" t="s">
        <v>21</v>
      </c>
      <c r="C4" s="13" t="s">
        <v>22</v>
      </c>
      <c r="D4" s="13" t="s">
        <v>19</v>
      </c>
      <c r="E4" s="13" t="s">
        <v>21</v>
      </c>
      <c r="F4" s="13" t="s">
        <v>22</v>
      </c>
      <c r="G4" s="13" t="s">
        <v>19</v>
      </c>
      <c r="H4" s="13" t="s">
        <v>21</v>
      </c>
      <c r="I4" s="13" t="s">
        <v>22</v>
      </c>
      <c r="J4" s="13" t="s">
        <v>19</v>
      </c>
      <c r="K4" s="13" t="s">
        <v>21</v>
      </c>
      <c r="L4" s="13" t="s">
        <v>22</v>
      </c>
      <c r="M4" s="13" t="s">
        <v>19</v>
      </c>
    </row>
    <row r="5" spans="1:13" ht="21.75">
      <c r="A5" s="1" t="s">
        <v>3</v>
      </c>
      <c r="B5" s="14">
        <v>31987</v>
      </c>
      <c r="C5" s="14">
        <v>29987</v>
      </c>
      <c r="D5" s="14">
        <v>61974</v>
      </c>
      <c r="E5" s="14">
        <v>23418</v>
      </c>
      <c r="F5" s="14">
        <v>21632</v>
      </c>
      <c r="G5" s="14">
        <v>45050</v>
      </c>
      <c r="H5" s="14">
        <v>34355</v>
      </c>
      <c r="I5" s="14">
        <v>32263</v>
      </c>
      <c r="J5" s="14">
        <v>66618</v>
      </c>
      <c r="K5" s="14">
        <f>B5+E5+H5</f>
        <v>89760</v>
      </c>
      <c r="L5" s="14">
        <f>C5+F5+I5</f>
        <v>83882</v>
      </c>
      <c r="M5" s="14">
        <f>D5+G5+J5</f>
        <v>173642</v>
      </c>
    </row>
    <row r="6" spans="1:13" ht="21.75">
      <c r="A6" s="2" t="s">
        <v>4</v>
      </c>
      <c r="B6" s="14">
        <v>33609</v>
      </c>
      <c r="C6" s="14">
        <v>32122</v>
      </c>
      <c r="D6" s="14">
        <v>65731</v>
      </c>
      <c r="E6" s="14">
        <v>24940</v>
      </c>
      <c r="F6" s="14">
        <v>23576</v>
      </c>
      <c r="G6" s="14">
        <v>48516</v>
      </c>
      <c r="H6" s="14">
        <v>35907</v>
      </c>
      <c r="I6" s="14">
        <v>34538</v>
      </c>
      <c r="J6" s="14">
        <v>70445</v>
      </c>
      <c r="K6" s="14">
        <f aca="true" t="shared" si="0" ref="K6:K21">B6+E6+H6</f>
        <v>94456</v>
      </c>
      <c r="L6" s="14">
        <f aca="true" t="shared" si="1" ref="L6:L21">C6+F6+I6</f>
        <v>90236</v>
      </c>
      <c r="M6" s="14">
        <f aca="true" t="shared" si="2" ref="M6:M21">D6+G6+J6</f>
        <v>184692</v>
      </c>
    </row>
    <row r="7" spans="1:13" ht="21.75">
      <c r="A7" s="3" t="s">
        <v>5</v>
      </c>
      <c r="B7" s="14">
        <v>32099</v>
      </c>
      <c r="C7" s="14">
        <v>30714</v>
      </c>
      <c r="D7" s="14">
        <v>62813</v>
      </c>
      <c r="E7" s="14">
        <v>24244</v>
      </c>
      <c r="F7" s="14">
        <v>23112</v>
      </c>
      <c r="G7" s="14">
        <v>47356</v>
      </c>
      <c r="H7" s="14">
        <v>35473</v>
      </c>
      <c r="I7" s="14">
        <v>34021</v>
      </c>
      <c r="J7" s="14">
        <v>69494</v>
      </c>
      <c r="K7" s="14">
        <f t="shared" si="0"/>
        <v>91816</v>
      </c>
      <c r="L7" s="14">
        <f t="shared" si="1"/>
        <v>87847</v>
      </c>
      <c r="M7" s="14">
        <f t="shared" si="2"/>
        <v>179663</v>
      </c>
    </row>
    <row r="8" spans="1:13" ht="21.75">
      <c r="A8" s="1" t="s">
        <v>6</v>
      </c>
      <c r="B8" s="14">
        <v>29425</v>
      </c>
      <c r="C8" s="14">
        <v>28560</v>
      </c>
      <c r="D8" s="14">
        <v>57985</v>
      </c>
      <c r="E8" s="14">
        <v>21914</v>
      </c>
      <c r="F8" s="14">
        <v>21210</v>
      </c>
      <c r="G8" s="14">
        <v>43124</v>
      </c>
      <c r="H8" s="14">
        <v>34262</v>
      </c>
      <c r="I8" s="14">
        <v>33434</v>
      </c>
      <c r="J8" s="14">
        <v>67696</v>
      </c>
      <c r="K8" s="14">
        <f t="shared" si="0"/>
        <v>85601</v>
      </c>
      <c r="L8" s="14">
        <f t="shared" si="1"/>
        <v>83204</v>
      </c>
      <c r="M8" s="14">
        <f t="shared" si="2"/>
        <v>168805</v>
      </c>
    </row>
    <row r="9" spans="1:13" ht="21.75">
      <c r="A9" s="1" t="s">
        <v>7</v>
      </c>
      <c r="B9" s="14">
        <v>27009</v>
      </c>
      <c r="C9" s="14">
        <v>25868</v>
      </c>
      <c r="D9" s="14">
        <v>52877</v>
      </c>
      <c r="E9" s="14">
        <v>19250</v>
      </c>
      <c r="F9" s="14">
        <v>19443</v>
      </c>
      <c r="G9" s="14">
        <v>38693</v>
      </c>
      <c r="H9" s="14">
        <v>31374</v>
      </c>
      <c r="I9" s="14">
        <v>30693</v>
      </c>
      <c r="J9" s="14">
        <v>62067</v>
      </c>
      <c r="K9" s="14">
        <f t="shared" si="0"/>
        <v>77633</v>
      </c>
      <c r="L9" s="14">
        <f t="shared" si="1"/>
        <v>76004</v>
      </c>
      <c r="M9" s="14">
        <f t="shared" si="2"/>
        <v>153637</v>
      </c>
    </row>
    <row r="10" spans="1:13" ht="21.75">
      <c r="A10" s="1" t="s">
        <v>8</v>
      </c>
      <c r="B10" s="14">
        <v>24715</v>
      </c>
      <c r="C10" s="14">
        <v>24602</v>
      </c>
      <c r="D10" s="14">
        <v>49317</v>
      </c>
      <c r="E10" s="14">
        <v>17684</v>
      </c>
      <c r="F10" s="14">
        <v>18026</v>
      </c>
      <c r="G10" s="14">
        <v>35710</v>
      </c>
      <c r="H10" s="14">
        <v>27805</v>
      </c>
      <c r="I10" s="14">
        <v>28234</v>
      </c>
      <c r="J10" s="14">
        <v>56039</v>
      </c>
      <c r="K10" s="14">
        <f t="shared" si="0"/>
        <v>70204</v>
      </c>
      <c r="L10" s="14">
        <f t="shared" si="1"/>
        <v>70862</v>
      </c>
      <c r="M10" s="14">
        <f t="shared" si="2"/>
        <v>141066</v>
      </c>
    </row>
    <row r="11" spans="1:13" ht="21.75">
      <c r="A11" s="1" t="s">
        <v>9</v>
      </c>
      <c r="B11" s="14">
        <v>24196</v>
      </c>
      <c r="C11" s="14">
        <v>24249</v>
      </c>
      <c r="D11" s="14">
        <v>48445</v>
      </c>
      <c r="E11" s="14">
        <v>17368</v>
      </c>
      <c r="F11" s="14">
        <v>18022</v>
      </c>
      <c r="G11" s="14">
        <v>35390</v>
      </c>
      <c r="H11" s="14">
        <v>27714</v>
      </c>
      <c r="I11" s="14">
        <v>28626</v>
      </c>
      <c r="J11" s="14">
        <v>56340</v>
      </c>
      <c r="K11" s="14">
        <f t="shared" si="0"/>
        <v>69278</v>
      </c>
      <c r="L11" s="14">
        <f t="shared" si="1"/>
        <v>70897</v>
      </c>
      <c r="M11" s="14">
        <f t="shared" si="2"/>
        <v>140175</v>
      </c>
    </row>
    <row r="12" spans="1:13" ht="21.75">
      <c r="A12" s="1" t="s">
        <v>10</v>
      </c>
      <c r="B12" s="14">
        <v>22200</v>
      </c>
      <c r="C12" s="14">
        <v>23212</v>
      </c>
      <c r="D12" s="14">
        <v>45412</v>
      </c>
      <c r="E12" s="14">
        <v>17262</v>
      </c>
      <c r="F12" s="14">
        <v>17831</v>
      </c>
      <c r="G12" s="14">
        <v>35093</v>
      </c>
      <c r="H12" s="14">
        <v>25535</v>
      </c>
      <c r="I12" s="14">
        <v>27016</v>
      </c>
      <c r="J12" s="14">
        <v>52551</v>
      </c>
      <c r="K12" s="14">
        <f t="shared" si="0"/>
        <v>64997</v>
      </c>
      <c r="L12" s="14">
        <f t="shared" si="1"/>
        <v>68059</v>
      </c>
      <c r="M12" s="14">
        <f t="shared" si="2"/>
        <v>133056</v>
      </c>
    </row>
    <row r="13" spans="1:13" ht="21.75">
      <c r="A13" s="1" t="s">
        <v>11</v>
      </c>
      <c r="B13" s="14">
        <v>19200</v>
      </c>
      <c r="C13" s="14">
        <v>20769</v>
      </c>
      <c r="D13" s="14">
        <v>39969</v>
      </c>
      <c r="E13" s="14">
        <v>15548</v>
      </c>
      <c r="F13" s="14">
        <v>16089</v>
      </c>
      <c r="G13" s="14">
        <v>31637</v>
      </c>
      <c r="H13" s="14">
        <v>22730</v>
      </c>
      <c r="I13" s="14">
        <v>24149</v>
      </c>
      <c r="J13" s="14">
        <v>46879</v>
      </c>
      <c r="K13" s="14">
        <f t="shared" si="0"/>
        <v>57478</v>
      </c>
      <c r="L13" s="14">
        <f t="shared" si="1"/>
        <v>61007</v>
      </c>
      <c r="M13" s="14">
        <f t="shared" si="2"/>
        <v>118485</v>
      </c>
    </row>
    <row r="14" spans="1:13" ht="21.75">
      <c r="A14" s="1" t="s">
        <v>12</v>
      </c>
      <c r="B14" s="14">
        <v>14504</v>
      </c>
      <c r="C14" s="14">
        <v>15740</v>
      </c>
      <c r="D14" s="14">
        <v>30244</v>
      </c>
      <c r="E14" s="14">
        <v>11595</v>
      </c>
      <c r="F14" s="14">
        <v>12111</v>
      </c>
      <c r="G14" s="14">
        <v>23706</v>
      </c>
      <c r="H14" s="14">
        <v>16422</v>
      </c>
      <c r="I14" s="14">
        <v>17575</v>
      </c>
      <c r="J14" s="14">
        <v>33997</v>
      </c>
      <c r="K14" s="14">
        <f t="shared" si="0"/>
        <v>42521</v>
      </c>
      <c r="L14" s="14">
        <f t="shared" si="1"/>
        <v>45426</v>
      </c>
      <c r="M14" s="14">
        <f t="shared" si="2"/>
        <v>87947</v>
      </c>
    </row>
    <row r="15" spans="1:13" ht="21.75">
      <c r="A15" s="1" t="s">
        <v>13</v>
      </c>
      <c r="B15" s="14">
        <v>13181</v>
      </c>
      <c r="C15" s="14">
        <v>14093</v>
      </c>
      <c r="D15" s="14">
        <v>27274</v>
      </c>
      <c r="E15" s="14">
        <v>10044</v>
      </c>
      <c r="F15" s="14">
        <v>10352</v>
      </c>
      <c r="G15" s="14">
        <v>20396</v>
      </c>
      <c r="H15" s="14">
        <v>15028</v>
      </c>
      <c r="I15" s="14">
        <v>15376</v>
      </c>
      <c r="J15" s="14">
        <v>30404</v>
      </c>
      <c r="K15" s="14">
        <f t="shared" si="0"/>
        <v>38253</v>
      </c>
      <c r="L15" s="14">
        <f t="shared" si="1"/>
        <v>39821</v>
      </c>
      <c r="M15" s="14">
        <f t="shared" si="2"/>
        <v>78074</v>
      </c>
    </row>
    <row r="16" spans="1:13" ht="21.75">
      <c r="A16" s="1" t="s">
        <v>14</v>
      </c>
      <c r="B16" s="14">
        <v>8844</v>
      </c>
      <c r="C16" s="14">
        <v>9682</v>
      </c>
      <c r="D16" s="14">
        <v>18526</v>
      </c>
      <c r="E16" s="14">
        <v>6722</v>
      </c>
      <c r="F16" s="14">
        <v>7085</v>
      </c>
      <c r="G16" s="14">
        <v>13807</v>
      </c>
      <c r="H16" s="14">
        <v>10208</v>
      </c>
      <c r="I16" s="14">
        <v>10571</v>
      </c>
      <c r="J16" s="14">
        <v>20779</v>
      </c>
      <c r="K16" s="14">
        <f t="shared" si="0"/>
        <v>25774</v>
      </c>
      <c r="L16" s="14">
        <f t="shared" si="1"/>
        <v>27338</v>
      </c>
      <c r="M16" s="14">
        <f t="shared" si="2"/>
        <v>53112</v>
      </c>
    </row>
    <row r="17" spans="1:13" ht="21.75">
      <c r="A17" s="1" t="s">
        <v>15</v>
      </c>
      <c r="B17" s="14">
        <v>8570</v>
      </c>
      <c r="C17" s="14">
        <v>9505</v>
      </c>
      <c r="D17" s="14">
        <v>18075</v>
      </c>
      <c r="E17" s="14">
        <v>6402</v>
      </c>
      <c r="F17" s="14">
        <v>6421</v>
      </c>
      <c r="G17" s="14">
        <v>12823</v>
      </c>
      <c r="H17" s="14">
        <v>8794</v>
      </c>
      <c r="I17" s="14">
        <v>9419</v>
      </c>
      <c r="J17" s="14">
        <v>18213</v>
      </c>
      <c r="K17" s="14">
        <f t="shared" si="0"/>
        <v>23766</v>
      </c>
      <c r="L17" s="14">
        <f t="shared" si="1"/>
        <v>25345</v>
      </c>
      <c r="M17" s="14">
        <f t="shared" si="2"/>
        <v>49111</v>
      </c>
    </row>
    <row r="18" spans="1:13" ht="21.75">
      <c r="A18" s="1" t="s">
        <v>16</v>
      </c>
      <c r="B18" s="14">
        <v>7313</v>
      </c>
      <c r="C18" s="14">
        <v>9798</v>
      </c>
      <c r="D18" s="14">
        <v>17111</v>
      </c>
      <c r="E18" s="14">
        <v>5423</v>
      </c>
      <c r="F18" s="14">
        <v>6316</v>
      </c>
      <c r="G18" s="14">
        <v>11739</v>
      </c>
      <c r="H18" s="14">
        <v>7532</v>
      </c>
      <c r="I18" s="14">
        <v>9676</v>
      </c>
      <c r="J18" s="14">
        <v>17208</v>
      </c>
      <c r="K18" s="14">
        <f t="shared" si="0"/>
        <v>20268</v>
      </c>
      <c r="L18" s="14">
        <f t="shared" si="1"/>
        <v>25790</v>
      </c>
      <c r="M18" s="14">
        <f t="shared" si="2"/>
        <v>46058</v>
      </c>
    </row>
    <row r="19" spans="1:13" ht="21.75">
      <c r="A19" s="1" t="s">
        <v>17</v>
      </c>
      <c r="B19" s="14">
        <v>5561</v>
      </c>
      <c r="C19" s="14">
        <v>7474</v>
      </c>
      <c r="D19" s="14">
        <v>13035</v>
      </c>
      <c r="E19" s="14">
        <v>3796</v>
      </c>
      <c r="F19" s="14">
        <v>4164</v>
      </c>
      <c r="G19" s="14">
        <v>7960</v>
      </c>
      <c r="H19" s="14">
        <v>5639</v>
      </c>
      <c r="I19" s="14">
        <v>6919</v>
      </c>
      <c r="J19" s="14">
        <v>12558</v>
      </c>
      <c r="K19" s="14">
        <f t="shared" si="0"/>
        <v>14996</v>
      </c>
      <c r="L19" s="14">
        <f t="shared" si="1"/>
        <v>18557</v>
      </c>
      <c r="M19" s="14">
        <f t="shared" si="2"/>
        <v>33553</v>
      </c>
    </row>
    <row r="20" spans="1:13" ht="21.75">
      <c r="A20" s="1" t="s">
        <v>18</v>
      </c>
      <c r="B20" s="14">
        <v>9750</v>
      </c>
      <c r="C20" s="14">
        <v>13703</v>
      </c>
      <c r="D20" s="14">
        <v>23453</v>
      </c>
      <c r="E20" s="14">
        <v>5405</v>
      </c>
      <c r="F20" s="14">
        <v>6253</v>
      </c>
      <c r="G20" s="14">
        <v>11658</v>
      </c>
      <c r="H20" s="14">
        <v>8968</v>
      </c>
      <c r="I20" s="14">
        <v>10753</v>
      </c>
      <c r="J20" s="14">
        <v>19721</v>
      </c>
      <c r="K20" s="14">
        <f t="shared" si="0"/>
        <v>24123</v>
      </c>
      <c r="L20" s="14">
        <f t="shared" si="1"/>
        <v>30709</v>
      </c>
      <c r="M20" s="14">
        <f t="shared" si="2"/>
        <v>54832</v>
      </c>
    </row>
    <row r="21" spans="1:13" ht="21.75">
      <c r="A21" s="7" t="s">
        <v>19</v>
      </c>
      <c r="B21" s="14">
        <f aca="true" t="shared" si="3" ref="B21:J21">SUM(B5:B20)</f>
        <v>312163</v>
      </c>
      <c r="C21" s="14">
        <f t="shared" si="3"/>
        <v>320078</v>
      </c>
      <c r="D21" s="14">
        <f t="shared" si="3"/>
        <v>632241</v>
      </c>
      <c r="E21" s="14">
        <f t="shared" si="3"/>
        <v>231015</v>
      </c>
      <c r="F21" s="14">
        <f t="shared" si="3"/>
        <v>231643</v>
      </c>
      <c r="G21" s="14">
        <f t="shared" si="3"/>
        <v>462658</v>
      </c>
      <c r="H21" s="14">
        <f t="shared" si="3"/>
        <v>347746</v>
      </c>
      <c r="I21" s="14">
        <f t="shared" si="3"/>
        <v>353263</v>
      </c>
      <c r="J21" s="14">
        <f t="shared" si="3"/>
        <v>701009</v>
      </c>
      <c r="K21" s="14">
        <f t="shared" si="0"/>
        <v>890924</v>
      </c>
      <c r="L21" s="14">
        <f t="shared" si="1"/>
        <v>904984</v>
      </c>
      <c r="M21" s="14">
        <f t="shared" si="2"/>
        <v>1795908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2">
      <selection activeCell="G3" sqref="G3"/>
    </sheetView>
  </sheetViews>
  <sheetFormatPr defaultColWidth="9.140625" defaultRowHeight="21.75"/>
  <cols>
    <col min="1" max="1" width="12.8515625" style="0" customWidth="1"/>
    <col min="2" max="2" width="11.7109375" style="8" customWidth="1"/>
    <col min="3" max="3" width="11.00390625" style="8" customWidth="1"/>
    <col min="4" max="4" width="10.421875" style="8" customWidth="1"/>
    <col min="5" max="5" width="11.57421875" style="8" customWidth="1"/>
    <col min="6" max="6" width="12.00390625" style="8" customWidth="1"/>
    <col min="7" max="7" width="11.140625" style="8" customWidth="1"/>
    <col min="8" max="8" width="11.8515625" style="8" customWidth="1"/>
    <col min="9" max="9" width="12.00390625" style="8" customWidth="1"/>
    <col min="10" max="10" width="11.421875" style="8" customWidth="1"/>
  </cols>
  <sheetData>
    <row r="1" ht="23.25">
      <c r="A1" s="22" t="s">
        <v>0</v>
      </c>
    </row>
    <row r="2" ht="21.75">
      <c r="A2" s="21" t="s">
        <v>1</v>
      </c>
    </row>
    <row r="3" spans="2:10" ht="21.75">
      <c r="B3" s="9"/>
      <c r="C3" s="10" t="s">
        <v>20</v>
      </c>
      <c r="D3" s="11"/>
      <c r="E3" s="9"/>
      <c r="F3" s="10" t="s">
        <v>23</v>
      </c>
      <c r="G3" s="11"/>
      <c r="H3" s="9"/>
      <c r="I3" s="10" t="s">
        <v>24</v>
      </c>
      <c r="J3" s="12"/>
    </row>
    <row r="4" spans="1:10" ht="21.75">
      <c r="A4" s="1" t="s">
        <v>2</v>
      </c>
      <c r="B4" s="13" t="s">
        <v>21</v>
      </c>
      <c r="C4" s="13" t="s">
        <v>22</v>
      </c>
      <c r="D4" s="13" t="s">
        <v>19</v>
      </c>
      <c r="E4" s="13" t="s">
        <v>21</v>
      </c>
      <c r="F4" s="13" t="s">
        <v>22</v>
      </c>
      <c r="G4" s="13" t="s">
        <v>19</v>
      </c>
      <c r="H4" s="13" t="s">
        <v>21</v>
      </c>
      <c r="I4" s="13" t="s">
        <v>22</v>
      </c>
      <c r="J4" s="13" t="s">
        <v>19</v>
      </c>
    </row>
    <row r="5" spans="1:10" ht="21.75">
      <c r="A5" s="1" t="s">
        <v>3</v>
      </c>
      <c r="B5" s="14">
        <v>45134</v>
      </c>
      <c r="C5" s="14">
        <v>42071</v>
      </c>
      <c r="D5" s="14">
        <v>87205</v>
      </c>
      <c r="E5" s="14">
        <v>9474</v>
      </c>
      <c r="F5" s="14">
        <v>9039</v>
      </c>
      <c r="G5" s="14">
        <v>18513</v>
      </c>
      <c r="H5" s="14">
        <v>18127</v>
      </c>
      <c r="I5" s="14">
        <v>17496</v>
      </c>
      <c r="J5" s="14">
        <v>35623</v>
      </c>
    </row>
    <row r="6" spans="1:10" ht="21.75">
      <c r="A6" s="2" t="s">
        <v>4</v>
      </c>
      <c r="B6" s="14">
        <v>55006</v>
      </c>
      <c r="C6" s="14">
        <v>51705</v>
      </c>
      <c r="D6" s="14">
        <v>106711</v>
      </c>
      <c r="E6" s="14">
        <v>12666</v>
      </c>
      <c r="F6" s="14">
        <v>11978</v>
      </c>
      <c r="G6" s="14">
        <v>24644</v>
      </c>
      <c r="H6" s="14">
        <v>26024</v>
      </c>
      <c r="I6" s="14">
        <v>24663</v>
      </c>
      <c r="J6" s="14">
        <v>50687</v>
      </c>
    </row>
    <row r="7" spans="1:10" ht="21.75">
      <c r="A7" s="3" t="s">
        <v>5</v>
      </c>
      <c r="B7" s="14">
        <v>60856</v>
      </c>
      <c r="C7" s="14">
        <v>57286</v>
      </c>
      <c r="D7" s="14">
        <v>118142</v>
      </c>
      <c r="E7" s="14">
        <v>14887</v>
      </c>
      <c r="F7" s="14">
        <v>14316</v>
      </c>
      <c r="G7" s="14">
        <v>29203</v>
      </c>
      <c r="H7" s="14">
        <v>29522</v>
      </c>
      <c r="I7" s="14">
        <v>27676</v>
      </c>
      <c r="J7" s="14">
        <v>57198</v>
      </c>
    </row>
    <row r="8" spans="1:10" ht="21.75">
      <c r="A8" s="1" t="s">
        <v>6</v>
      </c>
      <c r="B8" s="14">
        <v>61282</v>
      </c>
      <c r="C8" s="14">
        <v>59912</v>
      </c>
      <c r="D8" s="14">
        <v>121194</v>
      </c>
      <c r="E8" s="14">
        <v>14453</v>
      </c>
      <c r="F8" s="14">
        <v>14086</v>
      </c>
      <c r="G8" s="14">
        <v>28539</v>
      </c>
      <c r="H8" s="14">
        <v>28648</v>
      </c>
      <c r="I8" s="14">
        <v>27339</v>
      </c>
      <c r="J8" s="14">
        <v>55987</v>
      </c>
    </row>
    <row r="9" spans="1:10" ht="21.75">
      <c r="A9" s="1" t="s">
        <v>7</v>
      </c>
      <c r="B9" s="14">
        <v>67785</v>
      </c>
      <c r="C9" s="14">
        <v>67908</v>
      </c>
      <c r="D9" s="14">
        <v>135693</v>
      </c>
      <c r="E9" s="14">
        <v>14278</v>
      </c>
      <c r="F9" s="14">
        <v>14825</v>
      </c>
      <c r="G9" s="14">
        <v>29103</v>
      </c>
      <c r="H9" s="14">
        <v>27708</v>
      </c>
      <c r="I9" s="14">
        <v>27794</v>
      </c>
      <c r="J9" s="14">
        <v>55502</v>
      </c>
    </row>
    <row r="10" spans="1:10" ht="21.75">
      <c r="A10" s="1" t="s">
        <v>8</v>
      </c>
      <c r="B10" s="14">
        <v>60319</v>
      </c>
      <c r="C10" s="14">
        <v>60180</v>
      </c>
      <c r="D10" s="14">
        <v>120499</v>
      </c>
      <c r="E10" s="14">
        <v>14114</v>
      </c>
      <c r="F10" s="14">
        <v>14828</v>
      </c>
      <c r="G10" s="14">
        <v>28942</v>
      </c>
      <c r="H10" s="14">
        <v>28904</v>
      </c>
      <c r="I10" s="14">
        <v>28717</v>
      </c>
      <c r="J10" s="14">
        <v>57621</v>
      </c>
    </row>
    <row r="11" spans="1:10" ht="21.75">
      <c r="A11" s="1" t="s">
        <v>9</v>
      </c>
      <c r="B11" s="14">
        <v>58058</v>
      </c>
      <c r="C11" s="14">
        <v>61052</v>
      </c>
      <c r="D11" s="14">
        <v>119110</v>
      </c>
      <c r="E11" s="14">
        <v>14763</v>
      </c>
      <c r="F11" s="14">
        <v>15853</v>
      </c>
      <c r="G11" s="14">
        <v>30616</v>
      </c>
      <c r="H11" s="14">
        <v>31965</v>
      </c>
      <c r="I11" s="14">
        <v>32946</v>
      </c>
      <c r="J11" s="14">
        <v>64911</v>
      </c>
    </row>
    <row r="12" spans="1:10" ht="21.75">
      <c r="A12" s="1" t="s">
        <v>10</v>
      </c>
      <c r="B12" s="14">
        <v>64536</v>
      </c>
      <c r="C12" s="14">
        <v>72136</v>
      </c>
      <c r="D12" s="14">
        <v>136672</v>
      </c>
      <c r="E12" s="14">
        <v>17551</v>
      </c>
      <c r="F12" s="14">
        <v>19255</v>
      </c>
      <c r="G12" s="14">
        <v>36806</v>
      </c>
      <c r="H12" s="14">
        <v>35540</v>
      </c>
      <c r="I12" s="14">
        <v>37568</v>
      </c>
      <c r="J12" s="14">
        <v>73108</v>
      </c>
    </row>
    <row r="13" spans="1:10" ht="21.75">
      <c r="A13" s="1" t="s">
        <v>11</v>
      </c>
      <c r="B13" s="14">
        <v>74082</v>
      </c>
      <c r="C13" s="14">
        <v>80205</v>
      </c>
      <c r="D13" s="14">
        <v>154287</v>
      </c>
      <c r="E13" s="14">
        <v>19725</v>
      </c>
      <c r="F13" s="14">
        <v>21216</v>
      </c>
      <c r="G13" s="14">
        <v>40941</v>
      </c>
      <c r="H13" s="14">
        <v>37956</v>
      </c>
      <c r="I13" s="14">
        <v>39176</v>
      </c>
      <c r="J13" s="14">
        <v>77132</v>
      </c>
    </row>
    <row r="14" spans="1:10" ht="21.75">
      <c r="A14" s="1" t="s">
        <v>12</v>
      </c>
      <c r="B14" s="14">
        <v>71340</v>
      </c>
      <c r="C14" s="14">
        <v>76202</v>
      </c>
      <c r="D14" s="14">
        <v>147542</v>
      </c>
      <c r="E14" s="14">
        <v>18532</v>
      </c>
      <c r="F14" s="14">
        <v>19882</v>
      </c>
      <c r="G14" s="14">
        <v>38414</v>
      </c>
      <c r="H14" s="14">
        <v>34885</v>
      </c>
      <c r="I14" s="14">
        <v>35445</v>
      </c>
      <c r="J14" s="14">
        <v>70330</v>
      </c>
    </row>
    <row r="15" spans="1:10" ht="21.75">
      <c r="A15" s="1" t="s">
        <v>13</v>
      </c>
      <c r="B15" s="14">
        <v>51493</v>
      </c>
      <c r="C15" s="14">
        <v>54592</v>
      </c>
      <c r="D15" s="14">
        <v>106085</v>
      </c>
      <c r="E15" s="14">
        <v>13633</v>
      </c>
      <c r="F15" s="14">
        <v>14612</v>
      </c>
      <c r="G15" s="14">
        <v>28245</v>
      </c>
      <c r="H15" s="14">
        <v>25728</v>
      </c>
      <c r="I15" s="14">
        <v>26181</v>
      </c>
      <c r="J15" s="14">
        <v>51909</v>
      </c>
    </row>
    <row r="16" spans="1:10" ht="21.75">
      <c r="A16" s="1" t="s">
        <v>14</v>
      </c>
      <c r="B16" s="14">
        <v>32047</v>
      </c>
      <c r="C16" s="14">
        <v>32329</v>
      </c>
      <c r="D16" s="14">
        <v>64376</v>
      </c>
      <c r="E16" s="14">
        <v>8892</v>
      </c>
      <c r="F16" s="14">
        <v>9290</v>
      </c>
      <c r="G16" s="14">
        <v>18182</v>
      </c>
      <c r="H16" s="14">
        <v>16980</v>
      </c>
      <c r="I16" s="14">
        <v>17281</v>
      </c>
      <c r="J16" s="14">
        <v>34261</v>
      </c>
    </row>
    <row r="17" spans="1:10" ht="21.75">
      <c r="A17" s="1" t="s">
        <v>15</v>
      </c>
      <c r="B17" s="14">
        <v>24750</v>
      </c>
      <c r="C17" s="14">
        <v>25378</v>
      </c>
      <c r="D17" s="14">
        <v>50128</v>
      </c>
      <c r="E17" s="14">
        <v>7242</v>
      </c>
      <c r="F17" s="14">
        <v>7253</v>
      </c>
      <c r="G17" s="14">
        <v>14495</v>
      </c>
      <c r="H17" s="14">
        <v>13770</v>
      </c>
      <c r="I17" s="14">
        <v>14234</v>
      </c>
      <c r="J17" s="14">
        <v>28004</v>
      </c>
    </row>
    <row r="18" spans="1:10" ht="21.75">
      <c r="A18" s="1" t="s">
        <v>16</v>
      </c>
      <c r="B18" s="14">
        <v>24114</v>
      </c>
      <c r="C18" s="14">
        <v>26399</v>
      </c>
      <c r="D18" s="14">
        <v>50513</v>
      </c>
      <c r="E18" s="14">
        <v>6760</v>
      </c>
      <c r="F18" s="14">
        <v>7163</v>
      </c>
      <c r="G18" s="14">
        <v>13923</v>
      </c>
      <c r="H18" s="14">
        <v>13099</v>
      </c>
      <c r="I18" s="14">
        <v>14027</v>
      </c>
      <c r="J18" s="14">
        <v>27126</v>
      </c>
    </row>
    <row r="19" spans="1:10" ht="21.75">
      <c r="A19" s="1" t="s">
        <v>17</v>
      </c>
      <c r="B19" s="14">
        <v>21352</v>
      </c>
      <c r="C19" s="14">
        <v>24162</v>
      </c>
      <c r="D19" s="14">
        <v>45514</v>
      </c>
      <c r="E19" s="14">
        <v>5590</v>
      </c>
      <c r="F19" s="14">
        <v>6419</v>
      </c>
      <c r="G19" s="14">
        <v>12009</v>
      </c>
      <c r="H19" s="14">
        <v>10458</v>
      </c>
      <c r="I19" s="14">
        <v>12187</v>
      </c>
      <c r="J19" s="14">
        <v>22645</v>
      </c>
    </row>
    <row r="20" spans="1:10" ht="21.75">
      <c r="A20" s="1" t="s">
        <v>18</v>
      </c>
      <c r="B20" s="14">
        <v>24559</v>
      </c>
      <c r="C20" s="14">
        <v>28765</v>
      </c>
      <c r="D20" s="14">
        <v>53324</v>
      </c>
      <c r="E20" s="14">
        <v>6385</v>
      </c>
      <c r="F20" s="14">
        <v>7951</v>
      </c>
      <c r="G20" s="14">
        <v>14336</v>
      </c>
      <c r="H20" s="14">
        <v>11024</v>
      </c>
      <c r="I20" s="14">
        <v>15004</v>
      </c>
      <c r="J20" s="14">
        <v>26028</v>
      </c>
    </row>
    <row r="21" spans="1:10" ht="21.75">
      <c r="A21" s="7" t="s">
        <v>19</v>
      </c>
      <c r="B21" s="14">
        <v>796713</v>
      </c>
      <c r="C21" s="14">
        <f aca="true" t="shared" si="0" ref="C21:J21">SUM(C5:C20)</f>
        <v>820282</v>
      </c>
      <c r="D21" s="14">
        <f t="shared" si="0"/>
        <v>1616995</v>
      </c>
      <c r="E21" s="14">
        <f t="shared" si="0"/>
        <v>198945</v>
      </c>
      <c r="F21" s="14">
        <f t="shared" si="0"/>
        <v>207966</v>
      </c>
      <c r="G21" s="14">
        <f t="shared" si="0"/>
        <v>406911</v>
      </c>
      <c r="H21" s="14">
        <f t="shared" si="0"/>
        <v>390338</v>
      </c>
      <c r="I21" s="14">
        <f t="shared" si="0"/>
        <v>397734</v>
      </c>
      <c r="J21" s="14">
        <f t="shared" si="0"/>
        <v>788072</v>
      </c>
    </row>
    <row r="23" ht="23.25">
      <c r="A23" s="22" t="s">
        <v>0</v>
      </c>
    </row>
    <row r="24" ht="21.75">
      <c r="A24" s="21" t="s">
        <v>25</v>
      </c>
    </row>
    <row r="25" spans="2:10" ht="21.75">
      <c r="B25" s="9"/>
      <c r="C25" s="10" t="s">
        <v>26</v>
      </c>
      <c r="D25" s="11"/>
      <c r="E25" s="9"/>
      <c r="F25" s="10" t="s">
        <v>27</v>
      </c>
      <c r="G25" s="11"/>
      <c r="H25" s="9"/>
      <c r="I25" s="10" t="s">
        <v>28</v>
      </c>
      <c r="J25" s="12"/>
    </row>
    <row r="26" spans="1:10" ht="21.75">
      <c r="A26" s="1" t="s">
        <v>2</v>
      </c>
      <c r="B26" s="13" t="s">
        <v>21</v>
      </c>
      <c r="C26" s="13" t="s">
        <v>22</v>
      </c>
      <c r="D26" s="13" t="s">
        <v>19</v>
      </c>
      <c r="E26" s="13" t="s">
        <v>21</v>
      </c>
      <c r="F26" s="13" t="s">
        <v>22</v>
      </c>
      <c r="G26" s="13" t="s">
        <v>19</v>
      </c>
      <c r="H26" s="13" t="s">
        <v>21</v>
      </c>
      <c r="I26" s="13" t="s">
        <v>22</v>
      </c>
      <c r="J26" s="13" t="s">
        <v>19</v>
      </c>
    </row>
    <row r="27" spans="1:10" ht="21.75">
      <c r="A27" s="1" t="s">
        <v>3</v>
      </c>
      <c r="B27" s="14">
        <v>10429</v>
      </c>
      <c r="C27" s="14">
        <v>9432</v>
      </c>
      <c r="D27" s="14">
        <v>19861</v>
      </c>
      <c r="E27" s="14">
        <v>34363</v>
      </c>
      <c r="F27" s="14">
        <v>32525</v>
      </c>
      <c r="G27" s="14">
        <v>66888</v>
      </c>
      <c r="H27" s="14">
        <v>12014</v>
      </c>
      <c r="I27" s="14">
        <v>11529</v>
      </c>
      <c r="J27" s="14">
        <v>23543</v>
      </c>
    </row>
    <row r="28" spans="1:10" ht="21.75">
      <c r="A28" s="2" t="s">
        <v>4</v>
      </c>
      <c r="B28" s="14">
        <v>11399</v>
      </c>
      <c r="C28" s="14">
        <v>10628</v>
      </c>
      <c r="D28" s="14">
        <v>22027</v>
      </c>
      <c r="E28" s="14">
        <v>43694</v>
      </c>
      <c r="F28" s="14">
        <v>41230</v>
      </c>
      <c r="G28" s="14">
        <v>84924</v>
      </c>
      <c r="H28" s="14">
        <v>16887</v>
      </c>
      <c r="I28" s="14">
        <v>16161</v>
      </c>
      <c r="J28" s="14">
        <v>33048</v>
      </c>
    </row>
    <row r="29" spans="1:10" ht="21.75">
      <c r="A29" s="3" t="s">
        <v>5</v>
      </c>
      <c r="B29" s="14">
        <v>11681</v>
      </c>
      <c r="C29" s="14">
        <v>11023</v>
      </c>
      <c r="D29" s="14">
        <v>22704</v>
      </c>
      <c r="E29" s="14">
        <v>47622</v>
      </c>
      <c r="F29" s="14">
        <v>45385</v>
      </c>
      <c r="G29" s="14">
        <v>93007</v>
      </c>
      <c r="H29" s="14">
        <v>18587</v>
      </c>
      <c r="I29" s="14">
        <v>17646</v>
      </c>
      <c r="J29" s="14">
        <v>36233</v>
      </c>
    </row>
    <row r="30" spans="1:10" ht="21.75">
      <c r="A30" s="1" t="s">
        <v>6</v>
      </c>
      <c r="B30" s="14">
        <v>11571</v>
      </c>
      <c r="C30" s="14">
        <v>10625</v>
      </c>
      <c r="D30" s="14">
        <v>22196</v>
      </c>
      <c r="E30" s="14">
        <v>44863</v>
      </c>
      <c r="F30" s="14">
        <v>43020</v>
      </c>
      <c r="G30" s="14">
        <v>87883</v>
      </c>
      <c r="H30" s="14">
        <v>18181</v>
      </c>
      <c r="I30" s="14">
        <v>17544</v>
      </c>
      <c r="J30" s="14">
        <v>35725</v>
      </c>
    </row>
    <row r="31" spans="1:10" ht="21.75">
      <c r="A31" s="1" t="s">
        <v>7</v>
      </c>
      <c r="B31" s="14">
        <v>11350</v>
      </c>
      <c r="C31" s="14">
        <v>10133</v>
      </c>
      <c r="D31" s="14">
        <v>21483</v>
      </c>
      <c r="E31" s="14">
        <v>49032</v>
      </c>
      <c r="F31" s="14">
        <v>48494</v>
      </c>
      <c r="G31" s="14">
        <v>97526</v>
      </c>
      <c r="H31" s="14">
        <v>19625</v>
      </c>
      <c r="I31" s="14">
        <v>19475</v>
      </c>
      <c r="J31" s="14">
        <v>39100</v>
      </c>
    </row>
    <row r="32" spans="1:10" ht="21.75">
      <c r="A32" s="1" t="s">
        <v>8</v>
      </c>
      <c r="B32" s="14">
        <v>9911</v>
      </c>
      <c r="C32" s="14">
        <v>9407</v>
      </c>
      <c r="D32" s="14">
        <v>19318</v>
      </c>
      <c r="E32" s="14">
        <v>47918</v>
      </c>
      <c r="F32" s="14">
        <v>47286</v>
      </c>
      <c r="G32" s="14">
        <v>95204</v>
      </c>
      <c r="H32" s="14">
        <v>19506</v>
      </c>
      <c r="I32" s="14">
        <v>19129</v>
      </c>
      <c r="J32" s="14">
        <v>38635</v>
      </c>
    </row>
    <row r="33" spans="1:10" ht="21.75">
      <c r="A33" s="1" t="s">
        <v>9</v>
      </c>
      <c r="B33" s="14">
        <v>9697</v>
      </c>
      <c r="C33" s="14">
        <v>9096</v>
      </c>
      <c r="D33" s="14">
        <v>18793</v>
      </c>
      <c r="E33" s="14">
        <v>48316</v>
      </c>
      <c r="F33" s="14">
        <v>50110</v>
      </c>
      <c r="G33" s="14">
        <v>98426</v>
      </c>
      <c r="H33" s="14">
        <v>19809</v>
      </c>
      <c r="I33" s="14">
        <v>21279</v>
      </c>
      <c r="J33" s="14">
        <v>41088</v>
      </c>
    </row>
    <row r="34" spans="1:10" ht="21.75">
      <c r="A34" s="1" t="s">
        <v>10</v>
      </c>
      <c r="B34" s="14">
        <v>9554</v>
      </c>
      <c r="C34" s="14">
        <v>9123</v>
      </c>
      <c r="D34" s="14">
        <v>18677</v>
      </c>
      <c r="E34" s="14">
        <v>53109</v>
      </c>
      <c r="F34" s="14">
        <v>57734</v>
      </c>
      <c r="G34" s="14">
        <v>110843</v>
      </c>
      <c r="H34" s="14">
        <v>22207</v>
      </c>
      <c r="I34" s="14">
        <v>24942</v>
      </c>
      <c r="J34" s="14">
        <v>47149</v>
      </c>
    </row>
    <row r="35" spans="1:10" ht="21.75">
      <c r="A35" s="1" t="s">
        <v>11</v>
      </c>
      <c r="B35" s="14">
        <v>8543</v>
      </c>
      <c r="C35" s="14">
        <v>7970</v>
      </c>
      <c r="D35" s="14">
        <v>16513</v>
      </c>
      <c r="E35" s="14">
        <v>56302</v>
      </c>
      <c r="F35" s="14">
        <v>59443</v>
      </c>
      <c r="G35" s="14">
        <v>115745</v>
      </c>
      <c r="H35" s="14">
        <v>24244</v>
      </c>
      <c r="I35" s="14">
        <v>25157</v>
      </c>
      <c r="J35" s="14">
        <v>49401</v>
      </c>
    </row>
    <row r="36" spans="1:10" ht="21.75">
      <c r="A36" s="1" t="s">
        <v>12</v>
      </c>
      <c r="B36" s="14">
        <v>7300</v>
      </c>
      <c r="C36" s="14">
        <v>6770</v>
      </c>
      <c r="D36" s="14">
        <v>14070</v>
      </c>
      <c r="E36" s="14">
        <v>52381</v>
      </c>
      <c r="F36" s="14">
        <v>53849</v>
      </c>
      <c r="G36" s="14">
        <v>106230</v>
      </c>
      <c r="H36" s="14">
        <v>21264</v>
      </c>
      <c r="I36" s="14">
        <v>22120</v>
      </c>
      <c r="J36" s="14">
        <v>43384</v>
      </c>
    </row>
    <row r="37" spans="1:10" ht="21.75">
      <c r="A37" s="1" t="s">
        <v>13</v>
      </c>
      <c r="B37" s="14">
        <v>5728</v>
      </c>
      <c r="C37" s="14">
        <v>5462</v>
      </c>
      <c r="D37" s="14">
        <v>11190</v>
      </c>
      <c r="E37" s="14">
        <v>37934</v>
      </c>
      <c r="F37" s="14">
        <v>38543</v>
      </c>
      <c r="G37" s="14">
        <v>76477</v>
      </c>
      <c r="H37" s="14">
        <v>16121</v>
      </c>
      <c r="I37" s="14">
        <v>16382</v>
      </c>
      <c r="J37" s="14">
        <v>32503</v>
      </c>
    </row>
    <row r="38" spans="1:10" ht="21.75">
      <c r="A38" s="1" t="s">
        <v>14</v>
      </c>
      <c r="B38" s="14">
        <v>4039</v>
      </c>
      <c r="C38" s="14">
        <v>3729</v>
      </c>
      <c r="D38" s="14">
        <v>7768</v>
      </c>
      <c r="E38" s="14">
        <v>23921</v>
      </c>
      <c r="F38" s="14">
        <v>23640</v>
      </c>
      <c r="G38" s="14">
        <v>47561</v>
      </c>
      <c r="H38" s="14">
        <v>9860</v>
      </c>
      <c r="I38" s="14">
        <v>10000</v>
      </c>
      <c r="J38" s="14">
        <v>19860</v>
      </c>
    </row>
    <row r="39" spans="1:10" ht="21.75">
      <c r="A39" s="1" t="s">
        <v>15</v>
      </c>
      <c r="B39" s="14">
        <v>3752</v>
      </c>
      <c r="C39" s="14">
        <v>3345</v>
      </c>
      <c r="D39" s="14">
        <v>7097</v>
      </c>
      <c r="E39" s="14">
        <v>18821</v>
      </c>
      <c r="F39" s="14">
        <v>19018</v>
      </c>
      <c r="G39" s="14">
        <v>37839</v>
      </c>
      <c r="H39" s="14">
        <v>7807</v>
      </c>
      <c r="I39" s="14">
        <v>7883</v>
      </c>
      <c r="J39" s="14">
        <v>15690</v>
      </c>
    </row>
    <row r="40" spans="1:10" ht="21.75">
      <c r="A40" s="1" t="s">
        <v>16</v>
      </c>
      <c r="B40" s="14">
        <v>3245</v>
      </c>
      <c r="C40" s="14">
        <v>3355</v>
      </c>
      <c r="D40" s="14">
        <v>6600</v>
      </c>
      <c r="E40" s="14">
        <v>16910</v>
      </c>
      <c r="F40" s="14">
        <v>18072</v>
      </c>
      <c r="G40" s="14">
        <v>34982</v>
      </c>
      <c r="H40" s="14">
        <v>7454</v>
      </c>
      <c r="I40" s="14">
        <v>7923</v>
      </c>
      <c r="J40" s="14">
        <v>15377</v>
      </c>
    </row>
    <row r="41" spans="1:10" ht="21.75">
      <c r="A41" s="1" t="s">
        <v>17</v>
      </c>
      <c r="B41" s="14">
        <v>2589</v>
      </c>
      <c r="C41" s="14">
        <v>2593</v>
      </c>
      <c r="D41" s="14">
        <v>5182</v>
      </c>
      <c r="E41" s="14">
        <v>13769</v>
      </c>
      <c r="F41" s="14">
        <v>15037</v>
      </c>
      <c r="G41" s="14">
        <v>28806</v>
      </c>
      <c r="H41" s="14">
        <v>5496</v>
      </c>
      <c r="I41" s="14">
        <v>6393</v>
      </c>
      <c r="J41" s="14">
        <v>11889</v>
      </c>
    </row>
    <row r="42" spans="1:10" ht="21.75">
      <c r="A42" s="1" t="s">
        <v>18</v>
      </c>
      <c r="B42" s="14">
        <v>3717</v>
      </c>
      <c r="C42" s="14">
        <v>3793</v>
      </c>
      <c r="D42" s="14">
        <v>7510</v>
      </c>
      <c r="E42" s="14">
        <v>14823</v>
      </c>
      <c r="F42" s="14">
        <v>17495</v>
      </c>
      <c r="G42" s="14">
        <v>32318</v>
      </c>
      <c r="H42" s="14">
        <v>5346</v>
      </c>
      <c r="I42" s="14">
        <v>6955</v>
      </c>
      <c r="J42" s="14">
        <v>12301</v>
      </c>
    </row>
    <row r="43" spans="1:10" ht="21.75">
      <c r="A43" s="7" t="s">
        <v>19</v>
      </c>
      <c r="B43" s="14">
        <f aca="true" t="shared" si="1" ref="B43:J43">SUM(B27:B42)</f>
        <v>124505</v>
      </c>
      <c r="C43" s="14">
        <f t="shared" si="1"/>
        <v>116484</v>
      </c>
      <c r="D43" s="14">
        <f t="shared" si="1"/>
        <v>240989</v>
      </c>
      <c r="E43" s="14">
        <f t="shared" si="1"/>
        <v>603778</v>
      </c>
      <c r="F43" s="14">
        <f t="shared" si="1"/>
        <v>610881</v>
      </c>
      <c r="G43" s="14">
        <f t="shared" si="1"/>
        <v>1214659</v>
      </c>
      <c r="H43" s="14">
        <f t="shared" si="1"/>
        <v>244408</v>
      </c>
      <c r="I43" s="14">
        <f t="shared" si="1"/>
        <v>250518</v>
      </c>
      <c r="J43" s="14">
        <f t="shared" si="1"/>
        <v>494926</v>
      </c>
    </row>
    <row r="45" ht="23.25">
      <c r="A45" s="22" t="s">
        <v>0</v>
      </c>
    </row>
    <row r="46" ht="21.75">
      <c r="A46" s="21" t="s">
        <v>25</v>
      </c>
    </row>
    <row r="47" spans="2:10" ht="21.75">
      <c r="B47" s="9"/>
      <c r="C47" s="10" t="s">
        <v>29</v>
      </c>
      <c r="D47" s="11"/>
      <c r="E47" s="9"/>
      <c r="F47" s="10" t="s">
        <v>30</v>
      </c>
      <c r="G47" s="11"/>
      <c r="H47" s="9"/>
      <c r="I47" s="10" t="s">
        <v>19</v>
      </c>
      <c r="J47" s="12"/>
    </row>
    <row r="48" spans="1:10" ht="21.75">
      <c r="A48" s="1" t="s">
        <v>2</v>
      </c>
      <c r="B48" s="13" t="s">
        <v>21</v>
      </c>
      <c r="C48" s="13" t="s">
        <v>22</v>
      </c>
      <c r="D48" s="13" t="s">
        <v>19</v>
      </c>
      <c r="E48" s="13" t="s">
        <v>21</v>
      </c>
      <c r="F48" s="13" t="s">
        <v>22</v>
      </c>
      <c r="G48" s="13" t="s">
        <v>19</v>
      </c>
      <c r="H48" s="13" t="s">
        <v>21</v>
      </c>
      <c r="I48" s="13" t="s">
        <v>22</v>
      </c>
      <c r="J48" s="13" t="s">
        <v>19</v>
      </c>
    </row>
    <row r="49" spans="1:10" ht="21.75">
      <c r="A49" s="1" t="s">
        <v>3</v>
      </c>
      <c r="B49" s="14">
        <v>11310</v>
      </c>
      <c r="C49" s="14">
        <v>10786</v>
      </c>
      <c r="D49" s="14">
        <v>22096</v>
      </c>
      <c r="E49" s="14">
        <v>13373</v>
      </c>
      <c r="F49" s="14">
        <v>12719</v>
      </c>
      <c r="G49" s="14">
        <v>26092</v>
      </c>
      <c r="H49" s="14">
        <f>B5+E5+H5+B27+E27+H27+B49+E49</f>
        <v>154224</v>
      </c>
      <c r="I49" s="14">
        <f>C5+F5+I5+C27+F27+I27+C49+F49</f>
        <v>145597</v>
      </c>
      <c r="J49" s="14">
        <f>D5+G5+J5+D27+G27+J27+D49+G49</f>
        <v>299821</v>
      </c>
    </row>
    <row r="50" spans="1:10" ht="21.75">
      <c r="A50" s="2" t="s">
        <v>4</v>
      </c>
      <c r="B50" s="14">
        <v>15258</v>
      </c>
      <c r="C50" s="14">
        <v>14725</v>
      </c>
      <c r="D50" s="14">
        <v>29983</v>
      </c>
      <c r="E50" s="14">
        <v>18221</v>
      </c>
      <c r="F50" s="14">
        <v>17528</v>
      </c>
      <c r="G50" s="14">
        <v>35749</v>
      </c>
      <c r="H50" s="14">
        <f aca="true" t="shared" si="2" ref="H50:H65">B6+E6+H6+B28+E28+H28+B50+E50</f>
        <v>199155</v>
      </c>
      <c r="I50" s="14">
        <f aca="true" t="shared" si="3" ref="I50:I65">C6+F6+I6+C28+F28+I28+C50+F50</f>
        <v>188618</v>
      </c>
      <c r="J50" s="14">
        <f aca="true" t="shared" si="4" ref="J50:J65">D6+G6+J6+D28+G28+J28+D50+G50</f>
        <v>387773</v>
      </c>
    </row>
    <row r="51" spans="1:10" ht="21.75">
      <c r="A51" s="3" t="s">
        <v>5</v>
      </c>
      <c r="B51" s="14">
        <v>17308</v>
      </c>
      <c r="C51" s="14">
        <v>16247</v>
      </c>
      <c r="D51" s="14">
        <v>33555</v>
      </c>
      <c r="E51" s="14">
        <v>19431</v>
      </c>
      <c r="F51" s="14">
        <v>18665</v>
      </c>
      <c r="G51" s="14">
        <v>38096</v>
      </c>
      <c r="H51" s="14">
        <f t="shared" si="2"/>
        <v>219894</v>
      </c>
      <c r="I51" s="14">
        <f t="shared" si="3"/>
        <v>208244</v>
      </c>
      <c r="J51" s="14">
        <f t="shared" si="4"/>
        <v>428138</v>
      </c>
    </row>
    <row r="52" spans="1:10" ht="21.75">
      <c r="A52" s="1" t="s">
        <v>6</v>
      </c>
      <c r="B52" s="14">
        <v>17084</v>
      </c>
      <c r="C52" s="14">
        <v>16279</v>
      </c>
      <c r="D52" s="14">
        <v>33363</v>
      </c>
      <c r="E52" s="14">
        <v>19511</v>
      </c>
      <c r="F52" s="14">
        <v>18399</v>
      </c>
      <c r="G52" s="14">
        <v>37910</v>
      </c>
      <c r="H52" s="14">
        <f t="shared" si="2"/>
        <v>215593</v>
      </c>
      <c r="I52" s="14">
        <f t="shared" si="3"/>
        <v>207204</v>
      </c>
      <c r="J52" s="14">
        <f t="shared" si="4"/>
        <v>422797</v>
      </c>
    </row>
    <row r="53" spans="1:10" ht="21.75">
      <c r="A53" s="1" t="s">
        <v>7</v>
      </c>
      <c r="B53" s="14">
        <v>17899</v>
      </c>
      <c r="C53" s="14">
        <v>17875</v>
      </c>
      <c r="D53" s="14">
        <v>35774</v>
      </c>
      <c r="E53" s="14">
        <v>20127</v>
      </c>
      <c r="F53" s="14">
        <v>19047</v>
      </c>
      <c r="G53" s="14">
        <v>39174</v>
      </c>
      <c r="H53" s="14">
        <f t="shared" si="2"/>
        <v>227804</v>
      </c>
      <c r="I53" s="14">
        <f t="shared" si="3"/>
        <v>225551</v>
      </c>
      <c r="J53" s="14">
        <f t="shared" si="4"/>
        <v>453355</v>
      </c>
    </row>
    <row r="54" spans="1:10" ht="21.75">
      <c r="A54" s="1" t="s">
        <v>8</v>
      </c>
      <c r="B54" s="14">
        <v>17785</v>
      </c>
      <c r="C54" s="14">
        <v>17841</v>
      </c>
      <c r="D54" s="14">
        <v>35626</v>
      </c>
      <c r="E54" s="14">
        <v>19526</v>
      </c>
      <c r="F54" s="14">
        <v>18715</v>
      </c>
      <c r="G54" s="14">
        <v>38241</v>
      </c>
      <c r="H54" s="14">
        <f t="shared" si="2"/>
        <v>217983</v>
      </c>
      <c r="I54" s="14">
        <f t="shared" si="3"/>
        <v>216103</v>
      </c>
      <c r="J54" s="14">
        <f t="shared" si="4"/>
        <v>434086</v>
      </c>
    </row>
    <row r="55" spans="1:10" ht="21.75">
      <c r="A55" s="1" t="s">
        <v>9</v>
      </c>
      <c r="B55" s="14">
        <v>19355</v>
      </c>
      <c r="C55" s="14">
        <v>20020</v>
      </c>
      <c r="D55" s="14">
        <v>39375</v>
      </c>
      <c r="E55" s="14">
        <v>19756</v>
      </c>
      <c r="F55" s="14">
        <v>19297</v>
      </c>
      <c r="G55" s="14">
        <v>39053</v>
      </c>
      <c r="H55" s="14">
        <f t="shared" si="2"/>
        <v>221719</v>
      </c>
      <c r="I55" s="14">
        <f t="shared" si="3"/>
        <v>229653</v>
      </c>
      <c r="J55" s="14">
        <f t="shared" si="4"/>
        <v>451372</v>
      </c>
    </row>
    <row r="56" spans="1:10" ht="21.75">
      <c r="A56" s="1" t="s">
        <v>10</v>
      </c>
      <c r="B56" s="14">
        <v>21792</v>
      </c>
      <c r="C56" s="14">
        <v>23163</v>
      </c>
      <c r="D56" s="14">
        <v>44955</v>
      </c>
      <c r="E56" s="14">
        <v>23429</v>
      </c>
      <c r="F56" s="14">
        <v>23360</v>
      </c>
      <c r="G56" s="14">
        <v>46789</v>
      </c>
      <c r="H56" s="14">
        <f t="shared" si="2"/>
        <v>247718</v>
      </c>
      <c r="I56" s="14">
        <f t="shared" si="3"/>
        <v>267281</v>
      </c>
      <c r="J56" s="14">
        <f t="shared" si="4"/>
        <v>514999</v>
      </c>
    </row>
    <row r="57" spans="1:10" ht="21.75">
      <c r="A57" s="1" t="s">
        <v>11</v>
      </c>
      <c r="B57" s="14">
        <v>22258</v>
      </c>
      <c r="C57" s="14">
        <v>23182</v>
      </c>
      <c r="D57" s="14">
        <v>45440</v>
      </c>
      <c r="E57" s="14">
        <v>22133</v>
      </c>
      <c r="F57" s="14">
        <v>21336</v>
      </c>
      <c r="G57" s="14">
        <v>43469</v>
      </c>
      <c r="H57" s="14">
        <f t="shared" si="2"/>
        <v>265243</v>
      </c>
      <c r="I57" s="14">
        <f t="shared" si="3"/>
        <v>277685</v>
      </c>
      <c r="J57" s="14">
        <f t="shared" si="4"/>
        <v>542928</v>
      </c>
    </row>
    <row r="58" spans="1:10" ht="21.75">
      <c r="A58" s="1" t="s">
        <v>12</v>
      </c>
      <c r="B58" s="14">
        <v>20289</v>
      </c>
      <c r="C58" s="14">
        <v>21426</v>
      </c>
      <c r="D58" s="14">
        <v>41715</v>
      </c>
      <c r="E58" s="14">
        <v>19170</v>
      </c>
      <c r="F58" s="14">
        <v>18819</v>
      </c>
      <c r="G58" s="14">
        <v>37989</v>
      </c>
      <c r="H58" s="14">
        <f t="shared" si="2"/>
        <v>245161</v>
      </c>
      <c r="I58" s="14">
        <f t="shared" si="3"/>
        <v>254513</v>
      </c>
      <c r="J58" s="14">
        <f t="shared" si="4"/>
        <v>499674</v>
      </c>
    </row>
    <row r="59" spans="1:10" ht="21.75">
      <c r="A59" s="1" t="s">
        <v>13</v>
      </c>
      <c r="B59" s="14">
        <v>15667</v>
      </c>
      <c r="C59" s="14">
        <v>16506</v>
      </c>
      <c r="D59" s="14">
        <v>32173</v>
      </c>
      <c r="E59" s="14">
        <v>13663</v>
      </c>
      <c r="F59" s="14">
        <v>13106</v>
      </c>
      <c r="G59" s="14">
        <v>26769</v>
      </c>
      <c r="H59" s="14">
        <f t="shared" si="2"/>
        <v>179967</v>
      </c>
      <c r="I59" s="14">
        <f t="shared" si="3"/>
        <v>185384</v>
      </c>
      <c r="J59" s="14">
        <f t="shared" si="4"/>
        <v>365351</v>
      </c>
    </row>
    <row r="60" spans="1:10" ht="21.75">
      <c r="A60" s="1" t="s">
        <v>14</v>
      </c>
      <c r="B60" s="14">
        <v>10978</v>
      </c>
      <c r="C60" s="14">
        <v>12000</v>
      </c>
      <c r="D60" s="14">
        <v>22978</v>
      </c>
      <c r="E60" s="14">
        <v>9107</v>
      </c>
      <c r="F60" s="14">
        <v>9016</v>
      </c>
      <c r="G60" s="14">
        <v>18123</v>
      </c>
      <c r="H60" s="14">
        <f t="shared" si="2"/>
        <v>115824</v>
      </c>
      <c r="I60" s="14">
        <f t="shared" si="3"/>
        <v>117285</v>
      </c>
      <c r="J60" s="14">
        <f t="shared" si="4"/>
        <v>233109</v>
      </c>
    </row>
    <row r="61" spans="1:10" ht="21.75">
      <c r="A61" s="1" t="s">
        <v>15</v>
      </c>
      <c r="B61" s="14">
        <v>9167</v>
      </c>
      <c r="C61" s="14">
        <v>10131</v>
      </c>
      <c r="D61" s="14">
        <v>19298</v>
      </c>
      <c r="E61" s="14">
        <v>7658</v>
      </c>
      <c r="F61" s="14">
        <v>7772</v>
      </c>
      <c r="G61" s="14">
        <v>15430</v>
      </c>
      <c r="H61" s="14">
        <f t="shared" si="2"/>
        <v>92967</v>
      </c>
      <c r="I61" s="14">
        <f t="shared" si="3"/>
        <v>95014</v>
      </c>
      <c r="J61" s="14">
        <f t="shared" si="4"/>
        <v>187981</v>
      </c>
    </row>
    <row r="62" spans="1:10" ht="21.75">
      <c r="A62" s="1" t="s">
        <v>16</v>
      </c>
      <c r="B62" s="14">
        <v>7536</v>
      </c>
      <c r="C62" s="14">
        <v>9210</v>
      </c>
      <c r="D62" s="14">
        <v>16746</v>
      </c>
      <c r="E62" s="14">
        <v>6391</v>
      </c>
      <c r="F62" s="14">
        <v>6982</v>
      </c>
      <c r="G62" s="14">
        <v>13373</v>
      </c>
      <c r="H62" s="14">
        <f t="shared" si="2"/>
        <v>85509</v>
      </c>
      <c r="I62" s="14">
        <f t="shared" si="3"/>
        <v>93131</v>
      </c>
      <c r="J62" s="14">
        <f t="shared" si="4"/>
        <v>178640</v>
      </c>
    </row>
    <row r="63" spans="1:10" ht="21.75">
      <c r="A63" s="1" t="s">
        <v>17</v>
      </c>
      <c r="B63" s="14">
        <v>5343</v>
      </c>
      <c r="C63" s="14">
        <v>7049</v>
      </c>
      <c r="D63" s="14">
        <v>12392</v>
      </c>
      <c r="E63" s="14">
        <v>5276</v>
      </c>
      <c r="F63" s="14">
        <v>5886</v>
      </c>
      <c r="G63" s="14">
        <v>11162</v>
      </c>
      <c r="H63" s="14">
        <f t="shared" si="2"/>
        <v>69873</v>
      </c>
      <c r="I63" s="14">
        <f t="shared" si="3"/>
        <v>79726</v>
      </c>
      <c r="J63" s="14">
        <f t="shared" si="4"/>
        <v>149599</v>
      </c>
    </row>
    <row r="64" spans="1:10" ht="21.75">
      <c r="A64" s="1" t="s">
        <v>18</v>
      </c>
      <c r="B64" s="14">
        <v>5327</v>
      </c>
      <c r="C64" s="14">
        <v>7000</v>
      </c>
      <c r="D64" s="14">
        <v>12327</v>
      </c>
      <c r="E64" s="14">
        <v>5625</v>
      </c>
      <c r="F64" s="14">
        <v>6924</v>
      </c>
      <c r="G64" s="14">
        <v>12549</v>
      </c>
      <c r="H64" s="14">
        <f t="shared" si="2"/>
        <v>76806</v>
      </c>
      <c r="I64" s="14">
        <f t="shared" si="3"/>
        <v>93887</v>
      </c>
      <c r="J64" s="14">
        <f t="shared" si="4"/>
        <v>170693</v>
      </c>
    </row>
    <row r="65" spans="1:10" ht="21.75">
      <c r="A65" s="7" t="s">
        <v>19</v>
      </c>
      <c r="B65" s="14">
        <f aca="true" t="shared" si="5" ref="B65:G65">SUM(B49:B64)</f>
        <v>234356</v>
      </c>
      <c r="C65" s="14">
        <f t="shared" si="5"/>
        <v>243440</v>
      </c>
      <c r="D65" s="14">
        <f t="shared" si="5"/>
        <v>477796</v>
      </c>
      <c r="E65" s="14">
        <f t="shared" si="5"/>
        <v>242397</v>
      </c>
      <c r="F65" s="14">
        <f t="shared" si="5"/>
        <v>237571</v>
      </c>
      <c r="G65" s="14">
        <f t="shared" si="5"/>
        <v>479968</v>
      </c>
      <c r="H65" s="14">
        <f t="shared" si="2"/>
        <v>2835440</v>
      </c>
      <c r="I65" s="14">
        <f t="shared" si="3"/>
        <v>2884876</v>
      </c>
      <c r="J65" s="14">
        <f t="shared" si="4"/>
        <v>5720316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G2" sqref="G2"/>
    </sheetView>
  </sheetViews>
  <sheetFormatPr defaultColWidth="9.140625" defaultRowHeight="21.75"/>
  <cols>
    <col min="1" max="1" width="10.00390625" style="0" customWidth="1"/>
    <col min="2" max="2" width="11.00390625" style="8" customWidth="1"/>
    <col min="3" max="3" width="10.57421875" style="8" customWidth="1"/>
    <col min="4" max="4" width="9.8515625" style="8" customWidth="1"/>
    <col min="5" max="5" width="10.57421875" style="8" customWidth="1"/>
    <col min="6" max="6" width="10.7109375" style="8" customWidth="1"/>
    <col min="7" max="7" width="10.421875" style="8" customWidth="1"/>
    <col min="8" max="8" width="10.57421875" style="8" customWidth="1"/>
    <col min="9" max="9" width="10.140625" style="8" customWidth="1"/>
    <col min="10" max="10" width="10.28125" style="8" customWidth="1"/>
  </cols>
  <sheetData>
    <row r="1" ht="23.25">
      <c r="A1" s="22" t="s">
        <v>120</v>
      </c>
    </row>
    <row r="2" ht="21.75">
      <c r="A2" s="21" t="s">
        <v>121</v>
      </c>
    </row>
    <row r="3" spans="2:10" ht="21.75">
      <c r="B3" s="9"/>
      <c r="C3" s="10" t="s">
        <v>122</v>
      </c>
      <c r="D3" s="11"/>
      <c r="E3" s="9"/>
      <c r="F3" s="10" t="s">
        <v>123</v>
      </c>
      <c r="G3" s="11"/>
      <c r="H3" s="9"/>
      <c r="I3" s="10" t="s">
        <v>19</v>
      </c>
      <c r="J3" s="12"/>
    </row>
    <row r="4" spans="1:10" ht="21.75">
      <c r="A4" s="1" t="s">
        <v>2</v>
      </c>
      <c r="B4" s="13" t="s">
        <v>21</v>
      </c>
      <c r="C4" s="13" t="s">
        <v>22</v>
      </c>
      <c r="D4" s="13" t="s">
        <v>19</v>
      </c>
      <c r="E4" s="13" t="s">
        <v>21</v>
      </c>
      <c r="F4" s="13" t="s">
        <v>22</v>
      </c>
      <c r="G4" s="13" t="s">
        <v>19</v>
      </c>
      <c r="H4" s="13" t="s">
        <v>21</v>
      </c>
      <c r="I4" s="13" t="s">
        <v>22</v>
      </c>
      <c r="J4" s="13" t="s">
        <v>19</v>
      </c>
    </row>
    <row r="5" spans="1:10" ht="21.75">
      <c r="A5" s="1" t="s">
        <v>3</v>
      </c>
      <c r="B5" s="14">
        <v>50575</v>
      </c>
      <c r="C5" s="14">
        <v>47622</v>
      </c>
      <c r="D5" s="14">
        <v>98197</v>
      </c>
      <c r="E5" s="14">
        <v>12208</v>
      </c>
      <c r="F5" s="14">
        <v>11568</v>
      </c>
      <c r="G5" s="14">
        <v>23776</v>
      </c>
      <c r="H5" s="14">
        <f>B5+E5</f>
        <v>62783</v>
      </c>
      <c r="I5" s="14">
        <f>C5+F5</f>
        <v>59190</v>
      </c>
      <c r="J5" s="14">
        <f>D5+G5</f>
        <v>121973</v>
      </c>
    </row>
    <row r="6" spans="1:10" ht="21.75">
      <c r="A6" s="2" t="s">
        <v>4</v>
      </c>
      <c r="B6" s="14">
        <v>55314</v>
      </c>
      <c r="C6" s="14">
        <v>51768</v>
      </c>
      <c r="D6" s="14">
        <v>107082</v>
      </c>
      <c r="E6" s="14">
        <v>13174</v>
      </c>
      <c r="F6" s="14">
        <v>12078</v>
      </c>
      <c r="G6" s="14">
        <v>25252</v>
      </c>
      <c r="H6" s="14">
        <f aca="true" t="shared" si="0" ref="H6:H21">B6+E6</f>
        <v>68488</v>
      </c>
      <c r="I6" s="14">
        <f aca="true" t="shared" si="1" ref="I6:I21">C6+F6</f>
        <v>63846</v>
      </c>
      <c r="J6" s="14">
        <f aca="true" t="shared" si="2" ref="J6:J21">D6+G6</f>
        <v>132334</v>
      </c>
    </row>
    <row r="7" spans="1:10" ht="21.75">
      <c r="A7" s="3" t="s">
        <v>5</v>
      </c>
      <c r="B7" s="14">
        <v>54832</v>
      </c>
      <c r="C7" s="14">
        <v>51660</v>
      </c>
      <c r="D7" s="14">
        <v>106492</v>
      </c>
      <c r="E7" s="14">
        <v>13176</v>
      </c>
      <c r="F7" s="14">
        <v>12508</v>
      </c>
      <c r="G7" s="14">
        <v>25684</v>
      </c>
      <c r="H7" s="14">
        <f t="shared" si="0"/>
        <v>68008</v>
      </c>
      <c r="I7" s="14">
        <f t="shared" si="1"/>
        <v>64168</v>
      </c>
      <c r="J7" s="14">
        <f t="shared" si="2"/>
        <v>132176</v>
      </c>
    </row>
    <row r="8" spans="1:10" ht="21.75">
      <c r="A8" s="1" t="s">
        <v>6</v>
      </c>
      <c r="B8" s="14">
        <v>55602</v>
      </c>
      <c r="C8" s="14">
        <v>54204</v>
      </c>
      <c r="D8" s="14">
        <v>109806</v>
      </c>
      <c r="E8" s="14">
        <v>13315</v>
      </c>
      <c r="F8" s="14">
        <v>12795</v>
      </c>
      <c r="G8" s="14">
        <v>26110</v>
      </c>
      <c r="H8" s="14">
        <f t="shared" si="0"/>
        <v>68917</v>
      </c>
      <c r="I8" s="14">
        <f t="shared" si="1"/>
        <v>66999</v>
      </c>
      <c r="J8" s="14">
        <f t="shared" si="2"/>
        <v>135916</v>
      </c>
    </row>
    <row r="9" spans="1:10" ht="21.75">
      <c r="A9" s="1" t="s">
        <v>7</v>
      </c>
      <c r="B9" s="14">
        <v>59749</v>
      </c>
      <c r="C9" s="14">
        <v>60604</v>
      </c>
      <c r="D9" s="14">
        <v>120353</v>
      </c>
      <c r="E9" s="14">
        <v>12792</v>
      </c>
      <c r="F9" s="14">
        <v>12625</v>
      </c>
      <c r="G9" s="14">
        <v>25417</v>
      </c>
      <c r="H9" s="14">
        <f t="shared" si="0"/>
        <v>72541</v>
      </c>
      <c r="I9" s="14">
        <f t="shared" si="1"/>
        <v>73229</v>
      </c>
      <c r="J9" s="14">
        <f t="shared" si="2"/>
        <v>145770</v>
      </c>
    </row>
    <row r="10" spans="1:10" ht="21.75">
      <c r="A10" s="1" t="s">
        <v>8</v>
      </c>
      <c r="B10" s="14">
        <v>55270</v>
      </c>
      <c r="C10" s="14">
        <v>57491</v>
      </c>
      <c r="D10" s="14">
        <v>112761</v>
      </c>
      <c r="E10" s="14">
        <v>12087</v>
      </c>
      <c r="F10" s="14">
        <v>12108</v>
      </c>
      <c r="G10" s="14">
        <v>24195</v>
      </c>
      <c r="H10" s="14">
        <f t="shared" si="0"/>
        <v>67357</v>
      </c>
      <c r="I10" s="14">
        <f t="shared" si="1"/>
        <v>69599</v>
      </c>
      <c r="J10" s="14">
        <f t="shared" si="2"/>
        <v>136956</v>
      </c>
    </row>
    <row r="11" spans="1:10" ht="21.75">
      <c r="A11" s="1" t="s">
        <v>9</v>
      </c>
      <c r="B11" s="14">
        <v>53565</v>
      </c>
      <c r="C11" s="14">
        <v>56809</v>
      </c>
      <c r="D11" s="14">
        <v>110374</v>
      </c>
      <c r="E11" s="14">
        <v>11539</v>
      </c>
      <c r="F11" s="14">
        <v>11798</v>
      </c>
      <c r="G11" s="14">
        <v>23337</v>
      </c>
      <c r="H11" s="14">
        <f t="shared" si="0"/>
        <v>65104</v>
      </c>
      <c r="I11" s="14">
        <f t="shared" si="1"/>
        <v>68607</v>
      </c>
      <c r="J11" s="14">
        <f t="shared" si="2"/>
        <v>133711</v>
      </c>
    </row>
    <row r="12" spans="1:10" ht="21.75">
      <c r="A12" s="1" t="s">
        <v>10</v>
      </c>
      <c r="B12" s="14">
        <v>49716</v>
      </c>
      <c r="C12" s="14">
        <v>53897</v>
      </c>
      <c r="D12" s="14">
        <v>103613</v>
      </c>
      <c r="E12" s="14">
        <v>10494</v>
      </c>
      <c r="F12" s="14">
        <v>10937</v>
      </c>
      <c r="G12" s="14">
        <v>21431</v>
      </c>
      <c r="H12" s="14">
        <f t="shared" si="0"/>
        <v>60210</v>
      </c>
      <c r="I12" s="14">
        <f t="shared" si="1"/>
        <v>64834</v>
      </c>
      <c r="J12" s="14">
        <f t="shared" si="2"/>
        <v>125044</v>
      </c>
    </row>
    <row r="13" spans="1:10" ht="21.75">
      <c r="A13" s="1" t="s">
        <v>11</v>
      </c>
      <c r="B13" s="14">
        <v>45960</v>
      </c>
      <c r="C13" s="14">
        <v>49956</v>
      </c>
      <c r="D13" s="14">
        <v>95916</v>
      </c>
      <c r="E13" s="14">
        <v>9254</v>
      </c>
      <c r="F13" s="14">
        <v>9795</v>
      </c>
      <c r="G13" s="14">
        <v>19049</v>
      </c>
      <c r="H13" s="14">
        <f t="shared" si="0"/>
        <v>55214</v>
      </c>
      <c r="I13" s="14">
        <f t="shared" si="1"/>
        <v>59751</v>
      </c>
      <c r="J13" s="14">
        <f t="shared" si="2"/>
        <v>114965</v>
      </c>
    </row>
    <row r="14" spans="1:10" ht="21.75">
      <c r="A14" s="1" t="s">
        <v>12</v>
      </c>
      <c r="B14" s="14">
        <v>36515</v>
      </c>
      <c r="C14" s="14">
        <v>40654</v>
      </c>
      <c r="D14" s="14">
        <v>77169</v>
      </c>
      <c r="E14" s="14">
        <v>7229</v>
      </c>
      <c r="F14" s="14">
        <v>7672</v>
      </c>
      <c r="G14" s="14">
        <v>14901</v>
      </c>
      <c r="H14" s="14">
        <f t="shared" si="0"/>
        <v>43744</v>
      </c>
      <c r="I14" s="14">
        <f t="shared" si="1"/>
        <v>48326</v>
      </c>
      <c r="J14" s="14">
        <f t="shared" si="2"/>
        <v>92070</v>
      </c>
    </row>
    <row r="15" spans="1:10" ht="21.75">
      <c r="A15" s="1" t="s">
        <v>13</v>
      </c>
      <c r="B15" s="14">
        <v>30011</v>
      </c>
      <c r="C15" s="14">
        <v>33007</v>
      </c>
      <c r="D15" s="14">
        <v>63018</v>
      </c>
      <c r="E15" s="14">
        <v>5809</v>
      </c>
      <c r="F15" s="14">
        <v>6050</v>
      </c>
      <c r="G15" s="14">
        <v>11859</v>
      </c>
      <c r="H15" s="14">
        <f t="shared" si="0"/>
        <v>35820</v>
      </c>
      <c r="I15" s="14">
        <f t="shared" si="1"/>
        <v>39057</v>
      </c>
      <c r="J15" s="14">
        <f t="shared" si="2"/>
        <v>74877</v>
      </c>
    </row>
    <row r="16" spans="1:10" ht="21.75">
      <c r="A16" s="1" t="s">
        <v>14</v>
      </c>
      <c r="B16" s="14">
        <v>20751</v>
      </c>
      <c r="C16" s="14">
        <v>23328</v>
      </c>
      <c r="D16" s="14">
        <v>44079</v>
      </c>
      <c r="E16" s="14">
        <v>3860</v>
      </c>
      <c r="F16" s="14">
        <v>3834</v>
      </c>
      <c r="G16" s="14">
        <v>7694</v>
      </c>
      <c r="H16" s="14">
        <f t="shared" si="0"/>
        <v>24611</v>
      </c>
      <c r="I16" s="14">
        <f t="shared" si="1"/>
        <v>27162</v>
      </c>
      <c r="J16" s="14">
        <f t="shared" si="2"/>
        <v>51773</v>
      </c>
    </row>
    <row r="17" spans="1:10" ht="21.75">
      <c r="A17" s="1" t="s">
        <v>15</v>
      </c>
      <c r="B17" s="14">
        <v>19528</v>
      </c>
      <c r="C17" s="14">
        <v>21277</v>
      </c>
      <c r="D17" s="14">
        <v>40805</v>
      </c>
      <c r="E17" s="14">
        <v>3573</v>
      </c>
      <c r="F17" s="14">
        <v>3690</v>
      </c>
      <c r="G17" s="14">
        <v>7263</v>
      </c>
      <c r="H17" s="14">
        <f t="shared" si="0"/>
        <v>23101</v>
      </c>
      <c r="I17" s="14">
        <f t="shared" si="1"/>
        <v>24967</v>
      </c>
      <c r="J17" s="14">
        <f t="shared" si="2"/>
        <v>48068</v>
      </c>
    </row>
    <row r="18" spans="1:10" ht="21.75">
      <c r="A18" s="1" t="s">
        <v>16</v>
      </c>
      <c r="B18" s="14">
        <v>16452</v>
      </c>
      <c r="C18" s="14">
        <v>19249</v>
      </c>
      <c r="D18" s="14">
        <v>35701</v>
      </c>
      <c r="E18" s="14">
        <v>3209</v>
      </c>
      <c r="F18" s="14">
        <v>3549</v>
      </c>
      <c r="G18" s="14">
        <v>6758</v>
      </c>
      <c r="H18" s="14">
        <f t="shared" si="0"/>
        <v>19661</v>
      </c>
      <c r="I18" s="14">
        <f t="shared" si="1"/>
        <v>22798</v>
      </c>
      <c r="J18" s="14">
        <f t="shared" si="2"/>
        <v>42459</v>
      </c>
    </row>
    <row r="19" spans="1:10" ht="21.75">
      <c r="A19" s="1" t="s">
        <v>17</v>
      </c>
      <c r="B19" s="14">
        <v>12052</v>
      </c>
      <c r="C19" s="14">
        <v>14877</v>
      </c>
      <c r="D19" s="14">
        <v>26929</v>
      </c>
      <c r="E19" s="14">
        <v>2241</v>
      </c>
      <c r="F19" s="14">
        <v>2573</v>
      </c>
      <c r="G19" s="14">
        <v>4814</v>
      </c>
      <c r="H19" s="14">
        <f t="shared" si="0"/>
        <v>14293</v>
      </c>
      <c r="I19" s="14">
        <f t="shared" si="1"/>
        <v>17450</v>
      </c>
      <c r="J19" s="14">
        <f t="shared" si="2"/>
        <v>31743</v>
      </c>
    </row>
    <row r="20" spans="1:10" ht="21.75">
      <c r="A20" s="1" t="s">
        <v>18</v>
      </c>
      <c r="B20" s="14">
        <v>15040</v>
      </c>
      <c r="C20" s="14">
        <v>20640</v>
      </c>
      <c r="D20" s="14">
        <v>35680</v>
      </c>
      <c r="E20" s="14">
        <v>2640</v>
      </c>
      <c r="F20" s="14">
        <v>3444</v>
      </c>
      <c r="G20" s="14">
        <v>6084</v>
      </c>
      <c r="H20" s="14">
        <f t="shared" si="0"/>
        <v>17680</v>
      </c>
      <c r="I20" s="14">
        <f t="shared" si="1"/>
        <v>24084</v>
      </c>
      <c r="J20" s="14">
        <f t="shared" si="2"/>
        <v>41764</v>
      </c>
    </row>
    <row r="21" spans="1:10" ht="21.75">
      <c r="A21" s="7" t="s">
        <v>19</v>
      </c>
      <c r="B21" s="14">
        <f aca="true" t="shared" si="3" ref="B21:G21">SUM(B5:B20)</f>
        <v>630932</v>
      </c>
      <c r="C21" s="14">
        <f t="shared" si="3"/>
        <v>657043</v>
      </c>
      <c r="D21" s="14">
        <f t="shared" si="3"/>
        <v>1287975</v>
      </c>
      <c r="E21" s="14">
        <f t="shared" si="3"/>
        <v>136600</v>
      </c>
      <c r="F21" s="14">
        <f t="shared" si="3"/>
        <v>137024</v>
      </c>
      <c r="G21" s="14">
        <f t="shared" si="3"/>
        <v>273624</v>
      </c>
      <c r="H21" s="14">
        <f t="shared" si="0"/>
        <v>767532</v>
      </c>
      <c r="I21" s="14">
        <f t="shared" si="1"/>
        <v>794067</v>
      </c>
      <c r="J21" s="14">
        <f t="shared" si="2"/>
        <v>1561599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B1">
      <selection activeCell="I20" sqref="I20"/>
    </sheetView>
  </sheetViews>
  <sheetFormatPr defaultColWidth="9.140625" defaultRowHeight="21.75"/>
  <cols>
    <col min="1" max="1" width="11.7109375" style="0" customWidth="1"/>
    <col min="2" max="2" width="12.140625" style="8" customWidth="1"/>
    <col min="3" max="3" width="12.00390625" style="8" customWidth="1"/>
    <col min="4" max="4" width="11.28125" style="8" customWidth="1"/>
    <col min="5" max="5" width="11.140625" style="8" customWidth="1"/>
    <col min="6" max="6" width="11.421875" style="8" customWidth="1"/>
    <col min="7" max="7" width="10.7109375" style="8" customWidth="1"/>
    <col min="8" max="10" width="10.8515625" style="8" customWidth="1"/>
  </cols>
  <sheetData>
    <row r="1" ht="23.25">
      <c r="A1" s="22" t="s">
        <v>31</v>
      </c>
    </row>
    <row r="2" ht="21.75">
      <c r="A2" s="21" t="s">
        <v>32</v>
      </c>
    </row>
    <row r="3" spans="2:10" ht="21.75">
      <c r="B3" s="9"/>
      <c r="C3" s="10" t="s">
        <v>33</v>
      </c>
      <c r="D3" s="11"/>
      <c r="E3" s="9"/>
      <c r="F3" s="10" t="s">
        <v>34</v>
      </c>
      <c r="G3" s="11"/>
      <c r="H3" s="9"/>
      <c r="I3" s="10" t="s">
        <v>35</v>
      </c>
      <c r="J3" s="12"/>
    </row>
    <row r="4" spans="1:10" ht="21.75">
      <c r="A4" s="1" t="s">
        <v>2</v>
      </c>
      <c r="B4" s="13" t="s">
        <v>21</v>
      </c>
      <c r="C4" s="13" t="s">
        <v>22</v>
      </c>
      <c r="D4" s="13" t="s">
        <v>19</v>
      </c>
      <c r="E4" s="13" t="s">
        <v>21</v>
      </c>
      <c r="F4" s="13" t="s">
        <v>22</v>
      </c>
      <c r="G4" s="13" t="s">
        <v>19</v>
      </c>
      <c r="H4" s="13" t="s">
        <v>21</v>
      </c>
      <c r="I4" s="13" t="s">
        <v>22</v>
      </c>
      <c r="J4" s="13" t="s">
        <v>19</v>
      </c>
    </row>
    <row r="5" spans="1:10" ht="21.75">
      <c r="A5" s="1" t="s">
        <v>3</v>
      </c>
      <c r="B5" s="14">
        <v>25529</v>
      </c>
      <c r="C5" s="14">
        <v>24293</v>
      </c>
      <c r="D5" s="14">
        <v>49822</v>
      </c>
      <c r="E5" s="14">
        <v>23132</v>
      </c>
      <c r="F5" s="14">
        <v>21613</v>
      </c>
      <c r="G5" s="14">
        <v>44745</v>
      </c>
      <c r="H5" s="14">
        <v>33096</v>
      </c>
      <c r="I5" s="14">
        <v>31139</v>
      </c>
      <c r="J5" s="14">
        <v>64235</v>
      </c>
    </row>
    <row r="6" spans="1:10" ht="21.75">
      <c r="A6" s="2" t="s">
        <v>4</v>
      </c>
      <c r="B6" s="14">
        <v>31409</v>
      </c>
      <c r="C6" s="14">
        <v>29693</v>
      </c>
      <c r="D6" s="14">
        <v>61102</v>
      </c>
      <c r="E6" s="14">
        <v>23635</v>
      </c>
      <c r="F6" s="14">
        <v>21842</v>
      </c>
      <c r="G6" s="14">
        <v>45477</v>
      </c>
      <c r="H6" s="14">
        <v>38602</v>
      </c>
      <c r="I6" s="14">
        <v>36778</v>
      </c>
      <c r="J6" s="14">
        <v>75380</v>
      </c>
    </row>
    <row r="7" spans="1:10" ht="21.75">
      <c r="A7" s="3" t="s">
        <v>5</v>
      </c>
      <c r="B7" s="14">
        <v>31862</v>
      </c>
      <c r="C7" s="14">
        <v>29976</v>
      </c>
      <c r="D7" s="14">
        <v>61838</v>
      </c>
      <c r="E7" s="14">
        <v>22358</v>
      </c>
      <c r="F7" s="14">
        <v>20558</v>
      </c>
      <c r="G7" s="14">
        <v>42916</v>
      </c>
      <c r="H7" s="14">
        <v>39251</v>
      </c>
      <c r="I7" s="14">
        <v>36795</v>
      </c>
      <c r="J7" s="14">
        <v>76046</v>
      </c>
    </row>
    <row r="8" spans="1:10" ht="21.75">
      <c r="A8" s="1" t="s">
        <v>6</v>
      </c>
      <c r="B8" s="14">
        <v>31871</v>
      </c>
      <c r="C8" s="14">
        <v>30397</v>
      </c>
      <c r="D8" s="14">
        <v>62268</v>
      </c>
      <c r="E8" s="14">
        <v>20964</v>
      </c>
      <c r="F8" s="14">
        <v>19566</v>
      </c>
      <c r="G8" s="14">
        <v>40530</v>
      </c>
      <c r="H8" s="14">
        <v>38808</v>
      </c>
      <c r="I8" s="14">
        <v>37017</v>
      </c>
      <c r="J8" s="14">
        <v>75825</v>
      </c>
    </row>
    <row r="9" spans="1:10" ht="21.75">
      <c r="A9" s="1" t="s">
        <v>7</v>
      </c>
      <c r="B9" s="14">
        <v>36720</v>
      </c>
      <c r="C9" s="14">
        <v>34684</v>
      </c>
      <c r="D9" s="14">
        <v>71404</v>
      </c>
      <c r="E9" s="14">
        <v>21782</v>
      </c>
      <c r="F9" s="14">
        <v>20705</v>
      </c>
      <c r="G9" s="14">
        <v>42487</v>
      </c>
      <c r="H9" s="14">
        <v>45458</v>
      </c>
      <c r="I9" s="14">
        <v>43622</v>
      </c>
      <c r="J9" s="14">
        <v>89080</v>
      </c>
    </row>
    <row r="10" spans="1:10" ht="21.75">
      <c r="A10" s="1" t="s">
        <v>8</v>
      </c>
      <c r="B10" s="14">
        <v>37419</v>
      </c>
      <c r="C10" s="14">
        <v>36692</v>
      </c>
      <c r="D10" s="14">
        <v>74111</v>
      </c>
      <c r="E10" s="14">
        <v>22120</v>
      </c>
      <c r="F10" s="14">
        <v>20805</v>
      </c>
      <c r="G10" s="14">
        <v>42925</v>
      </c>
      <c r="H10" s="14">
        <v>48056</v>
      </c>
      <c r="I10" s="14">
        <v>46305</v>
      </c>
      <c r="J10" s="14">
        <v>94361</v>
      </c>
    </row>
    <row r="11" spans="1:10" ht="21.75">
      <c r="A11" s="1" t="s">
        <v>9</v>
      </c>
      <c r="B11" s="14">
        <v>37927</v>
      </c>
      <c r="C11" s="14">
        <v>38127</v>
      </c>
      <c r="D11" s="14">
        <v>76054</v>
      </c>
      <c r="E11" s="14">
        <v>21772</v>
      </c>
      <c r="F11" s="14">
        <v>20563</v>
      </c>
      <c r="G11" s="14">
        <v>42335</v>
      </c>
      <c r="H11" s="14">
        <v>47658</v>
      </c>
      <c r="I11" s="14">
        <v>46498</v>
      </c>
      <c r="J11" s="14">
        <v>94156</v>
      </c>
    </row>
    <row r="12" spans="1:10" ht="21.75">
      <c r="A12" s="1" t="s">
        <v>10</v>
      </c>
      <c r="B12" s="14">
        <v>39153</v>
      </c>
      <c r="C12" s="14">
        <v>41209</v>
      </c>
      <c r="D12" s="14">
        <v>80362</v>
      </c>
      <c r="E12" s="14">
        <v>21607</v>
      </c>
      <c r="F12" s="14">
        <v>21164</v>
      </c>
      <c r="G12" s="14">
        <v>42771</v>
      </c>
      <c r="H12" s="14">
        <v>45953</v>
      </c>
      <c r="I12" s="14">
        <v>46629</v>
      </c>
      <c r="J12" s="14">
        <v>92582</v>
      </c>
    </row>
    <row r="13" spans="1:10" ht="21.75">
      <c r="A13" s="1" t="s">
        <v>11</v>
      </c>
      <c r="B13" s="14">
        <v>37118</v>
      </c>
      <c r="C13" s="14">
        <v>37952</v>
      </c>
      <c r="D13" s="14">
        <v>75070</v>
      </c>
      <c r="E13" s="14">
        <v>19428</v>
      </c>
      <c r="F13" s="14">
        <v>18766</v>
      </c>
      <c r="G13" s="14">
        <v>38194</v>
      </c>
      <c r="H13" s="14">
        <v>41591</v>
      </c>
      <c r="I13" s="14">
        <v>42448</v>
      </c>
      <c r="J13" s="14">
        <v>84039</v>
      </c>
    </row>
    <row r="14" spans="1:10" ht="21.75">
      <c r="A14" s="1" t="s">
        <v>12</v>
      </c>
      <c r="B14" s="14">
        <v>30252</v>
      </c>
      <c r="C14" s="14">
        <v>31763</v>
      </c>
      <c r="D14" s="14">
        <v>62015</v>
      </c>
      <c r="E14" s="14">
        <v>16652</v>
      </c>
      <c r="F14" s="14">
        <v>16280</v>
      </c>
      <c r="G14" s="14">
        <v>32932</v>
      </c>
      <c r="H14" s="14">
        <v>35422</v>
      </c>
      <c r="I14" s="14">
        <v>36592</v>
      </c>
      <c r="J14" s="14">
        <v>72014</v>
      </c>
    </row>
    <row r="15" spans="1:10" ht="21.75">
      <c r="A15" s="1" t="s">
        <v>13</v>
      </c>
      <c r="B15" s="14">
        <v>23696</v>
      </c>
      <c r="C15" s="14">
        <v>25381</v>
      </c>
      <c r="D15" s="14">
        <v>49077</v>
      </c>
      <c r="E15" s="14">
        <v>12540</v>
      </c>
      <c r="F15" s="14">
        <v>12489</v>
      </c>
      <c r="G15" s="14">
        <v>25029</v>
      </c>
      <c r="H15" s="14">
        <v>26873</v>
      </c>
      <c r="I15" s="14">
        <v>28043</v>
      </c>
      <c r="J15" s="14">
        <v>54916</v>
      </c>
    </row>
    <row r="16" spans="1:10" ht="21.75">
      <c r="A16" s="1" t="s">
        <v>14</v>
      </c>
      <c r="B16" s="14">
        <v>15763</v>
      </c>
      <c r="C16" s="14">
        <v>17407</v>
      </c>
      <c r="D16" s="14">
        <v>33170</v>
      </c>
      <c r="E16" s="14">
        <v>9380</v>
      </c>
      <c r="F16" s="14">
        <v>9286</v>
      </c>
      <c r="G16" s="14">
        <v>18666</v>
      </c>
      <c r="H16" s="14">
        <v>19234</v>
      </c>
      <c r="I16" s="14">
        <v>20131</v>
      </c>
      <c r="J16" s="14">
        <v>39365</v>
      </c>
    </row>
    <row r="17" spans="1:10" ht="21.75">
      <c r="A17" s="1" t="s">
        <v>15</v>
      </c>
      <c r="B17" s="14">
        <v>14130</v>
      </c>
      <c r="C17" s="14">
        <v>16019</v>
      </c>
      <c r="D17" s="14">
        <v>30149</v>
      </c>
      <c r="E17" s="14">
        <v>7155</v>
      </c>
      <c r="F17" s="14">
        <v>7526</v>
      </c>
      <c r="G17" s="14">
        <v>14681</v>
      </c>
      <c r="H17" s="14">
        <v>16822</v>
      </c>
      <c r="I17" s="14">
        <v>18323</v>
      </c>
      <c r="J17" s="14">
        <v>35145</v>
      </c>
    </row>
    <row r="18" spans="1:10" ht="21.75">
      <c r="A18" s="1" t="s">
        <v>16</v>
      </c>
      <c r="B18" s="14">
        <v>12405</v>
      </c>
      <c r="C18" s="14">
        <v>14203</v>
      </c>
      <c r="D18" s="14">
        <v>26608</v>
      </c>
      <c r="E18" s="14">
        <v>6012</v>
      </c>
      <c r="F18" s="14">
        <v>6673</v>
      </c>
      <c r="G18" s="14">
        <v>12685</v>
      </c>
      <c r="H18" s="14">
        <v>13754</v>
      </c>
      <c r="I18" s="14">
        <v>15832</v>
      </c>
      <c r="J18" s="14">
        <v>29586</v>
      </c>
    </row>
    <row r="19" spans="1:10" ht="21.75">
      <c r="A19" s="1" t="s">
        <v>17</v>
      </c>
      <c r="B19" s="14">
        <v>8304</v>
      </c>
      <c r="C19" s="14">
        <v>10553</v>
      </c>
      <c r="D19" s="14">
        <v>18857</v>
      </c>
      <c r="E19" s="14">
        <v>4419</v>
      </c>
      <c r="F19" s="14">
        <v>5043</v>
      </c>
      <c r="G19" s="14">
        <v>9462</v>
      </c>
      <c r="H19" s="14">
        <v>10023</v>
      </c>
      <c r="I19" s="14">
        <v>12171</v>
      </c>
      <c r="J19" s="14">
        <v>22194</v>
      </c>
    </row>
    <row r="20" spans="1:10" ht="21.75">
      <c r="A20" s="1" t="s">
        <v>18</v>
      </c>
      <c r="B20" s="14">
        <v>9051</v>
      </c>
      <c r="C20" s="14">
        <v>13482</v>
      </c>
      <c r="D20" s="14">
        <v>22533</v>
      </c>
      <c r="E20" s="14">
        <v>5082</v>
      </c>
      <c r="F20" s="14">
        <v>6378</v>
      </c>
      <c r="G20" s="14">
        <v>11460</v>
      </c>
      <c r="H20" s="14">
        <v>12126</v>
      </c>
      <c r="I20" s="14">
        <v>15683</v>
      </c>
      <c r="J20" s="14">
        <v>27809</v>
      </c>
    </row>
    <row r="21" spans="1:10" ht="21.75">
      <c r="A21" s="7" t="s">
        <v>19</v>
      </c>
      <c r="B21" s="14">
        <f aca="true" t="shared" si="0" ref="B21:J21">SUM(B5:B20)</f>
        <v>422609</v>
      </c>
      <c r="C21" s="14">
        <f t="shared" si="0"/>
        <v>431831</v>
      </c>
      <c r="D21" s="14">
        <f t="shared" si="0"/>
        <v>854440</v>
      </c>
      <c r="E21" s="14">
        <f t="shared" si="0"/>
        <v>258038</v>
      </c>
      <c r="F21" s="14">
        <f t="shared" si="0"/>
        <v>249257</v>
      </c>
      <c r="G21" s="14">
        <f t="shared" si="0"/>
        <v>507295</v>
      </c>
      <c r="H21" s="14">
        <f t="shared" si="0"/>
        <v>512727</v>
      </c>
      <c r="I21" s="14">
        <f t="shared" si="0"/>
        <v>514006</v>
      </c>
      <c r="J21" s="14">
        <f t="shared" si="0"/>
        <v>1026733</v>
      </c>
    </row>
    <row r="23" ht="23.25">
      <c r="A23" s="22" t="s">
        <v>31</v>
      </c>
    </row>
    <row r="24" ht="21.75">
      <c r="A24" s="21" t="s">
        <v>36</v>
      </c>
    </row>
    <row r="25" spans="2:10" ht="21.75">
      <c r="B25" s="9"/>
      <c r="C25" s="10" t="s">
        <v>37</v>
      </c>
      <c r="D25" s="11"/>
      <c r="E25" s="9"/>
      <c r="F25" s="10" t="s">
        <v>38</v>
      </c>
      <c r="G25" s="11"/>
      <c r="H25" s="9"/>
      <c r="I25" s="10" t="s">
        <v>19</v>
      </c>
      <c r="J25" s="12"/>
    </row>
    <row r="26" spans="1:10" ht="21.75">
      <c r="A26" s="1" t="s">
        <v>2</v>
      </c>
      <c r="B26" s="13" t="s">
        <v>21</v>
      </c>
      <c r="C26" s="13" t="s">
        <v>22</v>
      </c>
      <c r="D26" s="13" t="s">
        <v>19</v>
      </c>
      <c r="E26" s="13" t="s">
        <v>21</v>
      </c>
      <c r="F26" s="13" t="s">
        <v>22</v>
      </c>
      <c r="G26" s="13" t="s">
        <v>19</v>
      </c>
      <c r="H26" s="13" t="s">
        <v>21</v>
      </c>
      <c r="I26" s="13" t="s">
        <v>22</v>
      </c>
      <c r="J26" s="13" t="s">
        <v>19</v>
      </c>
    </row>
    <row r="27" spans="1:10" ht="21.75">
      <c r="A27" s="1" t="s">
        <v>3</v>
      </c>
      <c r="B27" s="14">
        <v>17694</v>
      </c>
      <c r="C27" s="14">
        <v>16263</v>
      </c>
      <c r="D27" s="14">
        <v>33957</v>
      </c>
      <c r="E27" s="14">
        <v>13915</v>
      </c>
      <c r="F27" s="14">
        <v>13075</v>
      </c>
      <c r="G27" s="14">
        <v>26990</v>
      </c>
      <c r="H27" s="17">
        <f>B5+E5+H5+B27+E27</f>
        <v>113366</v>
      </c>
      <c r="I27" s="17">
        <f>C5+F5+I5+C27+F27</f>
        <v>106383</v>
      </c>
      <c r="J27" s="17">
        <f>D5+G5+J5+D27+G27</f>
        <v>219749</v>
      </c>
    </row>
    <row r="28" spans="1:10" ht="21.75">
      <c r="A28" s="2" t="s">
        <v>4</v>
      </c>
      <c r="B28" s="14">
        <v>22153</v>
      </c>
      <c r="C28" s="14">
        <v>20578</v>
      </c>
      <c r="D28" s="14">
        <v>42731</v>
      </c>
      <c r="E28" s="14">
        <v>16931</v>
      </c>
      <c r="F28" s="14">
        <v>15987</v>
      </c>
      <c r="G28" s="14">
        <v>32918</v>
      </c>
      <c r="H28" s="17">
        <f aca="true" t="shared" si="1" ref="H28:H43">B6+E6+H6+B28+E28</f>
        <v>132730</v>
      </c>
      <c r="I28" s="17">
        <f aca="true" t="shared" si="2" ref="I28:I43">C6+F6+I6+C28+F28</f>
        <v>124878</v>
      </c>
      <c r="J28" s="17">
        <f aca="true" t="shared" si="3" ref="J28:J43">D6+G6+J6+D28+G28</f>
        <v>257608</v>
      </c>
    </row>
    <row r="29" spans="1:10" ht="21.75">
      <c r="A29" s="3" t="s">
        <v>5</v>
      </c>
      <c r="B29" s="14">
        <v>22407</v>
      </c>
      <c r="C29" s="14">
        <v>21241</v>
      </c>
      <c r="D29" s="14">
        <v>43648</v>
      </c>
      <c r="E29" s="14">
        <v>16894</v>
      </c>
      <c r="F29" s="14">
        <v>15970</v>
      </c>
      <c r="G29" s="14">
        <v>32864</v>
      </c>
      <c r="H29" s="17">
        <f t="shared" si="1"/>
        <v>132772</v>
      </c>
      <c r="I29" s="17">
        <f t="shared" si="2"/>
        <v>124540</v>
      </c>
      <c r="J29" s="17">
        <f t="shared" si="3"/>
        <v>257312</v>
      </c>
    </row>
    <row r="30" spans="1:10" ht="21.75">
      <c r="A30" s="1" t="s">
        <v>6</v>
      </c>
      <c r="B30" s="14">
        <v>21617</v>
      </c>
      <c r="C30" s="14">
        <v>20410</v>
      </c>
      <c r="D30" s="14">
        <v>42027</v>
      </c>
      <c r="E30" s="14">
        <v>16416</v>
      </c>
      <c r="F30" s="14">
        <v>15494</v>
      </c>
      <c r="G30" s="14">
        <v>31910</v>
      </c>
      <c r="H30" s="17">
        <f t="shared" si="1"/>
        <v>129676</v>
      </c>
      <c r="I30" s="17">
        <f t="shared" si="2"/>
        <v>122884</v>
      </c>
      <c r="J30" s="17">
        <f t="shared" si="3"/>
        <v>252560</v>
      </c>
    </row>
    <row r="31" spans="1:10" ht="21.75">
      <c r="A31" s="1" t="s">
        <v>7</v>
      </c>
      <c r="B31" s="14">
        <v>22909</v>
      </c>
      <c r="C31" s="14">
        <v>23180</v>
      </c>
      <c r="D31" s="14">
        <v>46089</v>
      </c>
      <c r="E31" s="14">
        <v>18264</v>
      </c>
      <c r="F31" s="14">
        <v>17991</v>
      </c>
      <c r="G31" s="14">
        <v>36255</v>
      </c>
      <c r="H31" s="17">
        <f t="shared" si="1"/>
        <v>145133</v>
      </c>
      <c r="I31" s="17">
        <f t="shared" si="2"/>
        <v>140182</v>
      </c>
      <c r="J31" s="17">
        <f t="shared" si="3"/>
        <v>285315</v>
      </c>
    </row>
    <row r="32" spans="1:10" ht="21.75">
      <c r="A32" s="1" t="s">
        <v>8</v>
      </c>
      <c r="B32" s="14">
        <v>27168</v>
      </c>
      <c r="C32" s="14">
        <v>26959</v>
      </c>
      <c r="D32" s="14">
        <v>54127</v>
      </c>
      <c r="E32" s="14">
        <v>20323</v>
      </c>
      <c r="F32" s="14">
        <v>20235</v>
      </c>
      <c r="G32" s="14">
        <v>40558</v>
      </c>
      <c r="H32" s="17">
        <f t="shared" si="1"/>
        <v>155086</v>
      </c>
      <c r="I32" s="17">
        <f t="shared" si="2"/>
        <v>150996</v>
      </c>
      <c r="J32" s="17">
        <f t="shared" si="3"/>
        <v>306082</v>
      </c>
    </row>
    <row r="33" spans="1:10" ht="21.75">
      <c r="A33" s="1" t="s">
        <v>9</v>
      </c>
      <c r="B33" s="14">
        <v>27817</v>
      </c>
      <c r="C33" s="14">
        <v>28305</v>
      </c>
      <c r="D33" s="14">
        <v>56122</v>
      </c>
      <c r="E33" s="14">
        <v>21656</v>
      </c>
      <c r="F33" s="14">
        <v>21503</v>
      </c>
      <c r="G33" s="14">
        <v>43159</v>
      </c>
      <c r="H33" s="17">
        <f t="shared" si="1"/>
        <v>156830</v>
      </c>
      <c r="I33" s="17">
        <f t="shared" si="2"/>
        <v>154996</v>
      </c>
      <c r="J33" s="17">
        <f t="shared" si="3"/>
        <v>311826</v>
      </c>
    </row>
    <row r="34" spans="1:10" ht="21.75">
      <c r="A34" s="1" t="s">
        <v>10</v>
      </c>
      <c r="B34" s="14">
        <v>28514</v>
      </c>
      <c r="C34" s="14">
        <v>29736</v>
      </c>
      <c r="D34" s="14">
        <v>58250</v>
      </c>
      <c r="E34" s="14">
        <v>21412</v>
      </c>
      <c r="F34" s="14">
        <v>21958</v>
      </c>
      <c r="G34" s="14">
        <v>43370</v>
      </c>
      <c r="H34" s="17">
        <f t="shared" si="1"/>
        <v>156639</v>
      </c>
      <c r="I34" s="17">
        <f t="shared" si="2"/>
        <v>160696</v>
      </c>
      <c r="J34" s="17">
        <f t="shared" si="3"/>
        <v>317335</v>
      </c>
    </row>
    <row r="35" spans="1:10" ht="21.75">
      <c r="A35" s="1" t="s">
        <v>11</v>
      </c>
      <c r="B35" s="14">
        <v>27227</v>
      </c>
      <c r="C35" s="14">
        <v>28647</v>
      </c>
      <c r="D35" s="14">
        <v>55874</v>
      </c>
      <c r="E35" s="14">
        <v>20578</v>
      </c>
      <c r="F35" s="14">
        <v>21153</v>
      </c>
      <c r="G35" s="14">
        <v>41731</v>
      </c>
      <c r="H35" s="17">
        <f t="shared" si="1"/>
        <v>145942</v>
      </c>
      <c r="I35" s="17">
        <f t="shared" si="2"/>
        <v>148966</v>
      </c>
      <c r="J35" s="17">
        <f t="shared" si="3"/>
        <v>294908</v>
      </c>
    </row>
    <row r="36" spans="1:10" ht="21.75">
      <c r="A36" s="1" t="s">
        <v>12</v>
      </c>
      <c r="B36" s="14">
        <v>22245</v>
      </c>
      <c r="C36" s="14">
        <v>23931</v>
      </c>
      <c r="D36" s="14">
        <v>46176</v>
      </c>
      <c r="E36" s="14">
        <v>17989</v>
      </c>
      <c r="F36" s="14">
        <v>18815</v>
      </c>
      <c r="G36" s="14">
        <v>36804</v>
      </c>
      <c r="H36" s="17">
        <f t="shared" si="1"/>
        <v>122560</v>
      </c>
      <c r="I36" s="17">
        <f t="shared" si="2"/>
        <v>127381</v>
      </c>
      <c r="J36" s="17">
        <f t="shared" si="3"/>
        <v>249941</v>
      </c>
    </row>
    <row r="37" spans="1:10" ht="21.75">
      <c r="A37" s="1" t="s">
        <v>13</v>
      </c>
      <c r="B37" s="14">
        <v>17506</v>
      </c>
      <c r="C37" s="14">
        <v>19716</v>
      </c>
      <c r="D37" s="14">
        <v>37222</v>
      </c>
      <c r="E37" s="14">
        <v>14320</v>
      </c>
      <c r="F37" s="14">
        <v>15072</v>
      </c>
      <c r="G37" s="14">
        <v>29392</v>
      </c>
      <c r="H37" s="17">
        <f t="shared" si="1"/>
        <v>94935</v>
      </c>
      <c r="I37" s="17">
        <f t="shared" si="2"/>
        <v>100701</v>
      </c>
      <c r="J37" s="17">
        <f t="shared" si="3"/>
        <v>195636</v>
      </c>
    </row>
    <row r="38" spans="1:10" ht="21.75">
      <c r="A38" s="1" t="s">
        <v>14</v>
      </c>
      <c r="B38" s="14">
        <v>11692</v>
      </c>
      <c r="C38" s="14">
        <v>13424</v>
      </c>
      <c r="D38" s="14">
        <v>25116</v>
      </c>
      <c r="E38" s="14">
        <v>9818</v>
      </c>
      <c r="F38" s="14">
        <v>10519</v>
      </c>
      <c r="G38" s="14">
        <v>20337</v>
      </c>
      <c r="H38" s="17">
        <f t="shared" si="1"/>
        <v>65887</v>
      </c>
      <c r="I38" s="17">
        <f t="shared" si="2"/>
        <v>70767</v>
      </c>
      <c r="J38" s="17">
        <f t="shared" si="3"/>
        <v>136654</v>
      </c>
    </row>
    <row r="39" spans="1:10" ht="21.75">
      <c r="A39" s="1" t="s">
        <v>15</v>
      </c>
      <c r="B39" s="14">
        <v>10375</v>
      </c>
      <c r="C39" s="14">
        <v>12445</v>
      </c>
      <c r="D39" s="14">
        <v>22820</v>
      </c>
      <c r="E39" s="14">
        <v>8236</v>
      </c>
      <c r="F39" s="14">
        <v>9115</v>
      </c>
      <c r="G39" s="14">
        <v>17351</v>
      </c>
      <c r="H39" s="17">
        <f t="shared" si="1"/>
        <v>56718</v>
      </c>
      <c r="I39" s="17">
        <f t="shared" si="2"/>
        <v>63428</v>
      </c>
      <c r="J39" s="17">
        <f t="shared" si="3"/>
        <v>120146</v>
      </c>
    </row>
    <row r="40" spans="1:10" ht="21.75">
      <c r="A40" s="1" t="s">
        <v>16</v>
      </c>
      <c r="B40" s="14">
        <v>9121</v>
      </c>
      <c r="C40" s="14">
        <v>11574</v>
      </c>
      <c r="D40" s="14">
        <v>20695</v>
      </c>
      <c r="E40" s="14">
        <v>7389</v>
      </c>
      <c r="F40" s="14">
        <v>8497</v>
      </c>
      <c r="G40" s="14">
        <v>15886</v>
      </c>
      <c r="H40" s="17">
        <f t="shared" si="1"/>
        <v>48681</v>
      </c>
      <c r="I40" s="17">
        <f t="shared" si="2"/>
        <v>56779</v>
      </c>
      <c r="J40" s="17">
        <f t="shared" si="3"/>
        <v>105460</v>
      </c>
    </row>
    <row r="41" spans="1:10" ht="21.75">
      <c r="A41" s="1" t="s">
        <v>17</v>
      </c>
      <c r="B41" s="14">
        <v>6233</v>
      </c>
      <c r="C41" s="14">
        <v>8685</v>
      </c>
      <c r="D41" s="14">
        <v>14918</v>
      </c>
      <c r="E41" s="14">
        <v>5431</v>
      </c>
      <c r="F41" s="14">
        <v>6824</v>
      </c>
      <c r="G41" s="14">
        <v>12255</v>
      </c>
      <c r="H41" s="17">
        <f t="shared" si="1"/>
        <v>34410</v>
      </c>
      <c r="I41" s="17">
        <f t="shared" si="2"/>
        <v>43276</v>
      </c>
      <c r="J41" s="17">
        <f t="shared" si="3"/>
        <v>77686</v>
      </c>
    </row>
    <row r="42" spans="1:10" ht="21.75">
      <c r="A42" s="1" t="s">
        <v>18</v>
      </c>
      <c r="B42" s="14">
        <v>6279</v>
      </c>
      <c r="C42" s="14">
        <v>10484</v>
      </c>
      <c r="D42" s="14">
        <v>16763</v>
      </c>
      <c r="E42" s="14">
        <v>5759</v>
      </c>
      <c r="F42" s="14">
        <v>8253</v>
      </c>
      <c r="G42" s="14">
        <v>14012</v>
      </c>
      <c r="H42" s="17">
        <f t="shared" si="1"/>
        <v>38297</v>
      </c>
      <c r="I42" s="17">
        <f t="shared" si="2"/>
        <v>54280</v>
      </c>
      <c r="J42" s="17">
        <f t="shared" si="3"/>
        <v>92577</v>
      </c>
    </row>
    <row r="43" spans="1:10" ht="21.75">
      <c r="A43" s="7" t="s">
        <v>19</v>
      </c>
      <c r="B43" s="14">
        <f aca="true" t="shared" si="4" ref="B43:G43">SUM(B27:B42)</f>
        <v>300957</v>
      </c>
      <c r="C43" s="14">
        <f t="shared" si="4"/>
        <v>315578</v>
      </c>
      <c r="D43" s="14">
        <f t="shared" si="4"/>
        <v>616535</v>
      </c>
      <c r="E43" s="14">
        <f t="shared" si="4"/>
        <v>235331</v>
      </c>
      <c r="F43" s="14">
        <f t="shared" si="4"/>
        <v>240461</v>
      </c>
      <c r="G43" s="14">
        <f t="shared" si="4"/>
        <v>475792</v>
      </c>
      <c r="H43" s="17">
        <f t="shared" si="1"/>
        <v>1729662</v>
      </c>
      <c r="I43" s="17">
        <f t="shared" si="2"/>
        <v>1751133</v>
      </c>
      <c r="J43" s="17">
        <f t="shared" si="3"/>
        <v>3480795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9">
      <selection activeCell="A24" sqref="A24"/>
    </sheetView>
  </sheetViews>
  <sheetFormatPr defaultColWidth="9.140625" defaultRowHeight="21.75"/>
  <cols>
    <col min="1" max="1" width="11.421875" style="0" customWidth="1"/>
    <col min="2" max="2" width="12.00390625" style="8" customWidth="1"/>
    <col min="3" max="3" width="11.57421875" style="8" customWidth="1"/>
    <col min="4" max="5" width="11.140625" style="8" customWidth="1"/>
    <col min="6" max="6" width="11.421875" style="8" customWidth="1"/>
    <col min="7" max="7" width="10.57421875" style="8" customWidth="1"/>
    <col min="8" max="8" width="11.140625" style="8" customWidth="1"/>
    <col min="9" max="9" width="10.7109375" style="8" customWidth="1"/>
    <col min="10" max="10" width="10.8515625" style="8" customWidth="1"/>
  </cols>
  <sheetData>
    <row r="1" ht="23.25">
      <c r="A1" s="22" t="s">
        <v>39</v>
      </c>
    </row>
    <row r="2" ht="21.75">
      <c r="A2" s="21" t="s">
        <v>40</v>
      </c>
    </row>
    <row r="3" spans="2:10" ht="21.75">
      <c r="B3" s="9"/>
      <c r="C3" s="10" t="s">
        <v>124</v>
      </c>
      <c r="D3" s="11"/>
      <c r="E3" s="9"/>
      <c r="F3" s="10" t="s">
        <v>125</v>
      </c>
      <c r="G3" s="11"/>
      <c r="H3" s="9"/>
      <c r="I3" s="10" t="s">
        <v>126</v>
      </c>
      <c r="J3" s="12"/>
    </row>
    <row r="4" spans="1:10" ht="21.75">
      <c r="A4" s="1" t="s">
        <v>2</v>
      </c>
      <c r="B4" s="13" t="s">
        <v>21</v>
      </c>
      <c r="C4" s="13" t="s">
        <v>22</v>
      </c>
      <c r="D4" s="13" t="s">
        <v>19</v>
      </c>
      <c r="E4" s="13" t="s">
        <v>21</v>
      </c>
      <c r="F4" s="13" t="s">
        <v>22</v>
      </c>
      <c r="G4" s="13" t="s">
        <v>19</v>
      </c>
      <c r="H4" s="13" t="s">
        <v>21</v>
      </c>
      <c r="I4" s="13" t="s">
        <v>22</v>
      </c>
      <c r="J4" s="13" t="s">
        <v>19</v>
      </c>
    </row>
    <row r="5" spans="1:10" ht="21.75">
      <c r="A5" s="1" t="s">
        <v>3</v>
      </c>
      <c r="B5" s="14">
        <v>32687</v>
      </c>
      <c r="C5" s="14">
        <v>30858</v>
      </c>
      <c r="D5" s="14">
        <v>63545</v>
      </c>
      <c r="E5" s="14">
        <v>10925</v>
      </c>
      <c r="F5" s="14">
        <v>9929</v>
      </c>
      <c r="G5" s="14">
        <v>20854</v>
      </c>
      <c r="H5" s="14">
        <v>24642</v>
      </c>
      <c r="I5" s="14">
        <v>23249</v>
      </c>
      <c r="J5" s="14">
        <v>47891</v>
      </c>
    </row>
    <row r="6" spans="1:10" ht="21.75">
      <c r="A6" s="2" t="s">
        <v>4</v>
      </c>
      <c r="B6" s="14">
        <v>39423</v>
      </c>
      <c r="C6" s="14">
        <v>37191</v>
      </c>
      <c r="D6" s="14">
        <v>76614</v>
      </c>
      <c r="E6" s="14">
        <v>12686</v>
      </c>
      <c r="F6" s="14">
        <v>11784</v>
      </c>
      <c r="G6" s="14">
        <v>24470</v>
      </c>
      <c r="H6" s="14">
        <v>29212</v>
      </c>
      <c r="I6" s="14">
        <v>27623</v>
      </c>
      <c r="J6" s="14">
        <v>56835</v>
      </c>
    </row>
    <row r="7" spans="1:10" ht="21.75">
      <c r="A7" s="3" t="s">
        <v>5</v>
      </c>
      <c r="B7" s="14">
        <v>40992</v>
      </c>
      <c r="C7" s="14">
        <v>39118</v>
      </c>
      <c r="D7" s="14">
        <v>80110</v>
      </c>
      <c r="E7" s="14">
        <v>12663</v>
      </c>
      <c r="F7" s="14">
        <v>11926</v>
      </c>
      <c r="G7" s="14">
        <v>24589</v>
      </c>
      <c r="H7" s="14">
        <v>29703</v>
      </c>
      <c r="I7" s="14">
        <v>27973</v>
      </c>
      <c r="J7" s="14">
        <v>57676</v>
      </c>
    </row>
    <row r="8" spans="1:10" ht="21.75">
      <c r="A8" s="1" t="s">
        <v>6</v>
      </c>
      <c r="B8" s="14">
        <v>39678</v>
      </c>
      <c r="C8" s="14">
        <v>37042</v>
      </c>
      <c r="D8" s="14">
        <v>76720</v>
      </c>
      <c r="E8" s="14">
        <v>12415</v>
      </c>
      <c r="F8" s="14">
        <v>11571</v>
      </c>
      <c r="G8" s="14">
        <v>23986</v>
      </c>
      <c r="H8" s="14">
        <v>28716</v>
      </c>
      <c r="I8" s="14">
        <v>27123</v>
      </c>
      <c r="J8" s="14">
        <v>55839</v>
      </c>
    </row>
    <row r="9" spans="1:10" ht="21.75">
      <c r="A9" s="1" t="s">
        <v>7</v>
      </c>
      <c r="B9" s="14">
        <v>44984</v>
      </c>
      <c r="C9" s="14">
        <v>43739</v>
      </c>
      <c r="D9" s="14">
        <v>88723</v>
      </c>
      <c r="E9" s="14">
        <v>13456</v>
      </c>
      <c r="F9" s="14">
        <v>13377</v>
      </c>
      <c r="G9" s="14">
        <v>26833</v>
      </c>
      <c r="H9" s="14">
        <v>31533</v>
      </c>
      <c r="I9" s="14">
        <v>31158</v>
      </c>
      <c r="J9" s="14">
        <v>62691</v>
      </c>
    </row>
    <row r="10" spans="1:10" ht="21.75">
      <c r="A10" s="1" t="s">
        <v>8</v>
      </c>
      <c r="B10" s="14">
        <v>46636</v>
      </c>
      <c r="C10" s="14">
        <v>45630</v>
      </c>
      <c r="D10" s="14">
        <v>92266</v>
      </c>
      <c r="E10" s="14">
        <v>14304</v>
      </c>
      <c r="F10" s="14">
        <v>14155</v>
      </c>
      <c r="G10" s="14">
        <v>28459</v>
      </c>
      <c r="H10" s="14">
        <v>34159</v>
      </c>
      <c r="I10" s="14">
        <v>33386</v>
      </c>
      <c r="J10" s="14">
        <v>67545</v>
      </c>
    </row>
    <row r="11" spans="1:10" ht="21.75">
      <c r="A11" s="1" t="s">
        <v>9</v>
      </c>
      <c r="B11" s="14">
        <v>46838</v>
      </c>
      <c r="C11" s="14">
        <v>47591</v>
      </c>
      <c r="D11" s="14">
        <v>94429</v>
      </c>
      <c r="E11" s="14">
        <v>14733</v>
      </c>
      <c r="F11" s="14">
        <v>14640</v>
      </c>
      <c r="G11" s="14">
        <v>29373</v>
      </c>
      <c r="H11" s="14">
        <v>34084</v>
      </c>
      <c r="I11" s="14">
        <v>33812</v>
      </c>
      <c r="J11" s="14">
        <v>67896</v>
      </c>
    </row>
    <row r="12" spans="1:10" ht="21.75">
      <c r="A12" s="1" t="s">
        <v>10</v>
      </c>
      <c r="B12" s="14">
        <v>50399</v>
      </c>
      <c r="C12" s="14">
        <v>52776</v>
      </c>
      <c r="D12" s="14">
        <v>103175</v>
      </c>
      <c r="E12" s="14">
        <v>14848</v>
      </c>
      <c r="F12" s="14">
        <v>15238</v>
      </c>
      <c r="G12" s="14">
        <v>30086</v>
      </c>
      <c r="H12" s="14">
        <v>34389</v>
      </c>
      <c r="I12" s="14">
        <v>35163</v>
      </c>
      <c r="J12" s="14">
        <v>69552</v>
      </c>
    </row>
    <row r="13" spans="1:10" ht="21.75">
      <c r="A13" s="1" t="s">
        <v>11</v>
      </c>
      <c r="B13" s="14">
        <v>46631</v>
      </c>
      <c r="C13" s="14">
        <v>48872</v>
      </c>
      <c r="D13" s="14">
        <v>95503</v>
      </c>
      <c r="E13" s="14">
        <v>13012</v>
      </c>
      <c r="F13" s="14">
        <v>13618</v>
      </c>
      <c r="G13" s="14">
        <v>26630</v>
      </c>
      <c r="H13" s="14">
        <v>30909</v>
      </c>
      <c r="I13" s="14">
        <v>31771</v>
      </c>
      <c r="J13" s="14">
        <v>62680</v>
      </c>
    </row>
    <row r="14" spans="1:10" ht="21.75">
      <c r="A14" s="1" t="s">
        <v>12</v>
      </c>
      <c r="B14" s="14">
        <v>38828</v>
      </c>
      <c r="C14" s="14">
        <v>41768</v>
      </c>
      <c r="D14" s="14">
        <v>80596</v>
      </c>
      <c r="E14" s="14">
        <v>11057</v>
      </c>
      <c r="F14" s="14">
        <v>12086</v>
      </c>
      <c r="G14" s="14">
        <v>23143</v>
      </c>
      <c r="H14" s="14">
        <v>25292</v>
      </c>
      <c r="I14" s="14">
        <v>26563</v>
      </c>
      <c r="J14" s="14">
        <v>51855</v>
      </c>
    </row>
    <row r="15" spans="1:10" ht="21.75">
      <c r="A15" s="1" t="s">
        <v>13</v>
      </c>
      <c r="B15" s="14">
        <v>30813</v>
      </c>
      <c r="C15" s="14">
        <v>34219</v>
      </c>
      <c r="D15" s="14">
        <v>65032</v>
      </c>
      <c r="E15" s="14">
        <v>9252</v>
      </c>
      <c r="F15" s="14">
        <v>10192</v>
      </c>
      <c r="G15" s="14">
        <v>19444</v>
      </c>
      <c r="H15" s="14">
        <v>20298</v>
      </c>
      <c r="I15" s="14">
        <v>21089</v>
      </c>
      <c r="J15" s="14">
        <v>41387</v>
      </c>
    </row>
    <row r="16" spans="1:10" ht="21.75">
      <c r="A16" s="1" t="s">
        <v>14</v>
      </c>
      <c r="B16" s="14">
        <v>21200</v>
      </c>
      <c r="C16" s="14">
        <v>23805</v>
      </c>
      <c r="D16" s="14">
        <v>45005</v>
      </c>
      <c r="E16" s="14">
        <v>6702</v>
      </c>
      <c r="F16" s="14">
        <v>7257</v>
      </c>
      <c r="G16" s="14">
        <v>13959</v>
      </c>
      <c r="H16" s="14">
        <v>13721</v>
      </c>
      <c r="I16" s="14">
        <v>14608</v>
      </c>
      <c r="J16" s="14">
        <v>28329</v>
      </c>
    </row>
    <row r="17" spans="1:10" ht="21.75">
      <c r="A17" s="1" t="s">
        <v>15</v>
      </c>
      <c r="B17" s="14">
        <v>19322</v>
      </c>
      <c r="C17" s="14">
        <v>22323</v>
      </c>
      <c r="D17" s="14">
        <v>41645</v>
      </c>
      <c r="E17" s="14">
        <v>5887</v>
      </c>
      <c r="F17" s="14">
        <v>6650</v>
      </c>
      <c r="G17" s="14">
        <v>12537</v>
      </c>
      <c r="H17" s="14">
        <v>11865</v>
      </c>
      <c r="I17" s="14">
        <v>13038</v>
      </c>
      <c r="J17" s="14">
        <v>24903</v>
      </c>
    </row>
    <row r="18" spans="1:10" ht="21.75">
      <c r="A18" s="1" t="s">
        <v>16</v>
      </c>
      <c r="B18" s="14">
        <v>17163</v>
      </c>
      <c r="C18" s="14">
        <v>20544</v>
      </c>
      <c r="D18" s="14">
        <v>37707</v>
      </c>
      <c r="E18" s="14">
        <v>4982</v>
      </c>
      <c r="F18" s="14">
        <v>5798</v>
      </c>
      <c r="G18" s="14">
        <v>10780</v>
      </c>
      <c r="H18" s="14">
        <v>10193</v>
      </c>
      <c r="I18" s="14">
        <v>11526</v>
      </c>
      <c r="J18" s="14">
        <v>21719</v>
      </c>
    </row>
    <row r="19" spans="1:10" ht="21.75">
      <c r="A19" s="1" t="s">
        <v>17</v>
      </c>
      <c r="B19" s="14">
        <v>11997</v>
      </c>
      <c r="C19" s="14">
        <v>14889</v>
      </c>
      <c r="D19" s="14">
        <v>26886</v>
      </c>
      <c r="E19" s="14">
        <v>3325</v>
      </c>
      <c r="F19" s="14">
        <v>4178</v>
      </c>
      <c r="G19" s="14">
        <v>7503</v>
      </c>
      <c r="H19" s="14">
        <v>7045</v>
      </c>
      <c r="I19" s="14">
        <v>8350</v>
      </c>
      <c r="J19" s="14">
        <v>15395</v>
      </c>
    </row>
    <row r="20" spans="1:10" ht="21.75">
      <c r="A20" s="1" t="s">
        <v>18</v>
      </c>
      <c r="B20" s="14">
        <v>13783</v>
      </c>
      <c r="C20" s="14">
        <v>20359</v>
      </c>
      <c r="D20" s="14">
        <v>34142</v>
      </c>
      <c r="E20" s="14">
        <v>4040</v>
      </c>
      <c r="F20" s="14">
        <v>6056</v>
      </c>
      <c r="G20" s="14">
        <v>10096</v>
      </c>
      <c r="H20" s="14">
        <v>7512</v>
      </c>
      <c r="I20" s="14">
        <v>10625</v>
      </c>
      <c r="J20" s="14">
        <v>18137</v>
      </c>
    </row>
    <row r="21" spans="1:10" ht="21.75">
      <c r="A21" s="7" t="s">
        <v>19</v>
      </c>
      <c r="B21" s="14">
        <f aca="true" t="shared" si="0" ref="B21:J21">SUM(B5:B20)</f>
        <v>541374</v>
      </c>
      <c r="C21" s="14">
        <f t="shared" si="0"/>
        <v>560724</v>
      </c>
      <c r="D21" s="14">
        <f t="shared" si="0"/>
        <v>1102098</v>
      </c>
      <c r="E21" s="14">
        <f t="shared" si="0"/>
        <v>164287</v>
      </c>
      <c r="F21" s="14">
        <f t="shared" si="0"/>
        <v>168455</v>
      </c>
      <c r="G21" s="14">
        <f t="shared" si="0"/>
        <v>332742</v>
      </c>
      <c r="H21" s="14">
        <f t="shared" si="0"/>
        <v>373273</v>
      </c>
      <c r="I21" s="14">
        <f t="shared" si="0"/>
        <v>377057</v>
      </c>
      <c r="J21" s="14">
        <f t="shared" si="0"/>
        <v>750330</v>
      </c>
    </row>
    <row r="23" ht="23.25">
      <c r="A23" s="22" t="s">
        <v>39</v>
      </c>
    </row>
    <row r="24" ht="21.75">
      <c r="A24" s="21" t="s">
        <v>41</v>
      </c>
    </row>
    <row r="25" spans="2:7" ht="21.75">
      <c r="B25" s="9"/>
      <c r="C25" s="10" t="s">
        <v>42</v>
      </c>
      <c r="D25" s="11"/>
      <c r="E25" s="9"/>
      <c r="F25" s="10" t="s">
        <v>19</v>
      </c>
      <c r="G25" s="12"/>
    </row>
    <row r="26" spans="1:7" ht="21.75">
      <c r="A26" s="1" t="s">
        <v>2</v>
      </c>
      <c r="B26" s="13" t="s">
        <v>21</v>
      </c>
      <c r="C26" s="13" t="s">
        <v>22</v>
      </c>
      <c r="D26" s="13" t="s">
        <v>19</v>
      </c>
      <c r="E26" s="13" t="s">
        <v>21</v>
      </c>
      <c r="F26" s="13" t="s">
        <v>22</v>
      </c>
      <c r="G26" s="13" t="s">
        <v>19</v>
      </c>
    </row>
    <row r="27" spans="1:7" ht="21.75">
      <c r="A27" s="1" t="s">
        <v>3</v>
      </c>
      <c r="B27" s="14">
        <v>17624</v>
      </c>
      <c r="C27" s="14">
        <v>16249</v>
      </c>
      <c r="D27" s="14">
        <v>33873</v>
      </c>
      <c r="E27" s="14">
        <f>B5+E5+H5+B27</f>
        <v>85878</v>
      </c>
      <c r="F27" s="14">
        <f>C5+F5+I5+C27</f>
        <v>80285</v>
      </c>
      <c r="G27" s="14">
        <f>D5+G5+J5+D27</f>
        <v>166163</v>
      </c>
    </row>
    <row r="28" spans="1:7" ht="21.75">
      <c r="A28" s="2" t="s">
        <v>4</v>
      </c>
      <c r="B28" s="14">
        <v>21680</v>
      </c>
      <c r="C28" s="14">
        <v>20293</v>
      </c>
      <c r="D28" s="14">
        <v>41973</v>
      </c>
      <c r="E28" s="14">
        <f aca="true" t="shared" si="1" ref="E28:E43">B6+E6+H6+B28</f>
        <v>103001</v>
      </c>
      <c r="F28" s="14">
        <f aca="true" t="shared" si="2" ref="F28:F43">C6+F6+I6+C28</f>
        <v>96891</v>
      </c>
      <c r="G28" s="14">
        <f aca="true" t="shared" si="3" ref="G28:G43">D6+G6+J6+D28</f>
        <v>199892</v>
      </c>
    </row>
    <row r="29" spans="1:7" ht="21.75">
      <c r="A29" s="3" t="s">
        <v>5</v>
      </c>
      <c r="B29" s="14">
        <v>21473</v>
      </c>
      <c r="C29" s="14">
        <v>19944</v>
      </c>
      <c r="D29" s="14">
        <v>41417</v>
      </c>
      <c r="E29" s="14">
        <f t="shared" si="1"/>
        <v>104831</v>
      </c>
      <c r="F29" s="14">
        <f t="shared" si="2"/>
        <v>98961</v>
      </c>
      <c r="G29" s="14">
        <f t="shared" si="3"/>
        <v>203792</v>
      </c>
    </row>
    <row r="30" spans="1:7" ht="21.75">
      <c r="A30" s="1" t="s">
        <v>6</v>
      </c>
      <c r="B30" s="14">
        <v>20683</v>
      </c>
      <c r="C30" s="14">
        <v>19243</v>
      </c>
      <c r="D30" s="14">
        <v>39926</v>
      </c>
      <c r="E30" s="14">
        <f t="shared" si="1"/>
        <v>101492</v>
      </c>
      <c r="F30" s="14">
        <f t="shared" si="2"/>
        <v>94979</v>
      </c>
      <c r="G30" s="14">
        <f t="shared" si="3"/>
        <v>196471</v>
      </c>
    </row>
    <row r="31" spans="1:7" ht="21.75">
      <c r="A31" s="1" t="s">
        <v>7</v>
      </c>
      <c r="B31" s="14">
        <v>23107</v>
      </c>
      <c r="C31" s="14">
        <v>23253</v>
      </c>
      <c r="D31" s="14">
        <v>46360</v>
      </c>
      <c r="E31" s="14">
        <f t="shared" si="1"/>
        <v>113080</v>
      </c>
      <c r="F31" s="14">
        <f t="shared" si="2"/>
        <v>111527</v>
      </c>
      <c r="G31" s="14">
        <f t="shared" si="3"/>
        <v>224607</v>
      </c>
    </row>
    <row r="32" spans="1:7" ht="21.75">
      <c r="A32" s="1" t="s">
        <v>8</v>
      </c>
      <c r="B32" s="14">
        <v>25227</v>
      </c>
      <c r="C32" s="14">
        <v>24688</v>
      </c>
      <c r="D32" s="14">
        <v>49915</v>
      </c>
      <c r="E32" s="14">
        <f t="shared" si="1"/>
        <v>120326</v>
      </c>
      <c r="F32" s="14">
        <f t="shared" si="2"/>
        <v>117859</v>
      </c>
      <c r="G32" s="14">
        <f t="shared" si="3"/>
        <v>238185</v>
      </c>
    </row>
    <row r="33" spans="1:7" ht="21.75">
      <c r="A33" s="1" t="s">
        <v>9</v>
      </c>
      <c r="B33" s="14">
        <v>25164</v>
      </c>
      <c r="C33" s="14">
        <v>25043</v>
      </c>
      <c r="D33" s="14">
        <v>50207</v>
      </c>
      <c r="E33" s="14">
        <f t="shared" si="1"/>
        <v>120819</v>
      </c>
      <c r="F33" s="14">
        <f t="shared" si="2"/>
        <v>121086</v>
      </c>
      <c r="G33" s="14">
        <f t="shared" si="3"/>
        <v>241905</v>
      </c>
    </row>
    <row r="34" spans="1:7" ht="21.75">
      <c r="A34" s="1" t="s">
        <v>10</v>
      </c>
      <c r="B34" s="14">
        <v>25759</v>
      </c>
      <c r="C34" s="14">
        <v>26968</v>
      </c>
      <c r="D34" s="14">
        <v>52727</v>
      </c>
      <c r="E34" s="14">
        <f t="shared" si="1"/>
        <v>125395</v>
      </c>
      <c r="F34" s="14">
        <f t="shared" si="2"/>
        <v>130145</v>
      </c>
      <c r="G34" s="14">
        <f t="shared" si="3"/>
        <v>255540</v>
      </c>
    </row>
    <row r="35" spans="1:7" ht="21.75">
      <c r="A35" s="1" t="s">
        <v>11</v>
      </c>
      <c r="B35" s="14">
        <v>23948</v>
      </c>
      <c r="C35" s="14">
        <v>25160</v>
      </c>
      <c r="D35" s="14">
        <v>49108</v>
      </c>
      <c r="E35" s="14">
        <f t="shared" si="1"/>
        <v>114500</v>
      </c>
      <c r="F35" s="14">
        <f t="shared" si="2"/>
        <v>119421</v>
      </c>
      <c r="G35" s="14">
        <f t="shared" si="3"/>
        <v>233921</v>
      </c>
    </row>
    <row r="36" spans="1:7" ht="21.75">
      <c r="A36" s="1" t="s">
        <v>12</v>
      </c>
      <c r="B36" s="14">
        <v>19898</v>
      </c>
      <c r="C36" s="14">
        <v>22035</v>
      </c>
      <c r="D36" s="14">
        <v>41933</v>
      </c>
      <c r="E36" s="14">
        <f t="shared" si="1"/>
        <v>95075</v>
      </c>
      <c r="F36" s="14">
        <f t="shared" si="2"/>
        <v>102452</v>
      </c>
      <c r="G36" s="14">
        <f t="shared" si="3"/>
        <v>197527</v>
      </c>
    </row>
    <row r="37" spans="1:7" ht="21.75">
      <c r="A37" s="1" t="s">
        <v>13</v>
      </c>
      <c r="B37" s="14">
        <v>16680</v>
      </c>
      <c r="C37" s="14">
        <v>18244</v>
      </c>
      <c r="D37" s="14">
        <v>34924</v>
      </c>
      <c r="E37" s="14">
        <f t="shared" si="1"/>
        <v>77043</v>
      </c>
      <c r="F37" s="14">
        <f t="shared" si="2"/>
        <v>83744</v>
      </c>
      <c r="G37" s="14">
        <f t="shared" si="3"/>
        <v>160787</v>
      </c>
    </row>
    <row r="38" spans="1:7" ht="21.75">
      <c r="A38" s="1" t="s">
        <v>14</v>
      </c>
      <c r="B38" s="14">
        <v>10773</v>
      </c>
      <c r="C38" s="14">
        <v>12112</v>
      </c>
      <c r="D38" s="14">
        <v>22885</v>
      </c>
      <c r="E38" s="14">
        <f t="shared" si="1"/>
        <v>52396</v>
      </c>
      <c r="F38" s="14">
        <f t="shared" si="2"/>
        <v>57782</v>
      </c>
      <c r="G38" s="14">
        <f t="shared" si="3"/>
        <v>110178</v>
      </c>
    </row>
    <row r="39" spans="1:7" ht="21.75">
      <c r="A39" s="1" t="s">
        <v>15</v>
      </c>
      <c r="B39" s="14">
        <v>10055</v>
      </c>
      <c r="C39" s="14">
        <v>11985</v>
      </c>
      <c r="D39" s="14">
        <v>22040</v>
      </c>
      <c r="E39" s="14">
        <f t="shared" si="1"/>
        <v>47129</v>
      </c>
      <c r="F39" s="14">
        <f t="shared" si="2"/>
        <v>53996</v>
      </c>
      <c r="G39" s="14">
        <f t="shared" si="3"/>
        <v>101125</v>
      </c>
    </row>
    <row r="40" spans="1:7" ht="21.75">
      <c r="A40" s="1" t="s">
        <v>16</v>
      </c>
      <c r="B40" s="14">
        <v>8961</v>
      </c>
      <c r="C40" s="14">
        <v>10907</v>
      </c>
      <c r="D40" s="14">
        <v>19868</v>
      </c>
      <c r="E40" s="14">
        <f t="shared" si="1"/>
        <v>41299</v>
      </c>
      <c r="F40" s="14">
        <f t="shared" si="2"/>
        <v>48775</v>
      </c>
      <c r="G40" s="14">
        <f t="shared" si="3"/>
        <v>90074</v>
      </c>
    </row>
    <row r="41" spans="1:7" ht="21.75">
      <c r="A41" s="1" t="s">
        <v>17</v>
      </c>
      <c r="B41" s="14">
        <v>6249</v>
      </c>
      <c r="C41" s="14">
        <v>8075</v>
      </c>
      <c r="D41" s="14">
        <v>14324</v>
      </c>
      <c r="E41" s="14">
        <f t="shared" si="1"/>
        <v>28616</v>
      </c>
      <c r="F41" s="14">
        <f t="shared" si="2"/>
        <v>35492</v>
      </c>
      <c r="G41" s="14">
        <f t="shared" si="3"/>
        <v>64108</v>
      </c>
    </row>
    <row r="42" spans="1:7" ht="21.75">
      <c r="A42" s="1" t="s">
        <v>18</v>
      </c>
      <c r="B42" s="14">
        <v>6867</v>
      </c>
      <c r="C42" s="14">
        <v>10807</v>
      </c>
      <c r="D42" s="14">
        <v>17674</v>
      </c>
      <c r="E42" s="14">
        <f t="shared" si="1"/>
        <v>32202</v>
      </c>
      <c r="F42" s="14">
        <f t="shared" si="2"/>
        <v>47847</v>
      </c>
      <c r="G42" s="14">
        <f t="shared" si="3"/>
        <v>80049</v>
      </c>
    </row>
    <row r="43" spans="1:7" ht="21.75">
      <c r="A43" s="7" t="s">
        <v>19</v>
      </c>
      <c r="B43" s="14">
        <f>SUM(B27:B42)</f>
        <v>284148</v>
      </c>
      <c r="C43" s="14">
        <f>SUM(C27:C42)</f>
        <v>295006</v>
      </c>
      <c r="D43" s="14">
        <f>SUM(D27:D42)</f>
        <v>579154</v>
      </c>
      <c r="E43" s="14">
        <f t="shared" si="1"/>
        <v>1363082</v>
      </c>
      <c r="F43" s="14">
        <f t="shared" si="2"/>
        <v>1401242</v>
      </c>
      <c r="G43" s="14">
        <f t="shared" si="3"/>
        <v>2764324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0">
      <selection activeCell="H41" sqref="H41"/>
    </sheetView>
  </sheetViews>
  <sheetFormatPr defaultColWidth="9.140625" defaultRowHeight="21.75"/>
  <cols>
    <col min="1" max="1" width="9.57421875" style="0" customWidth="1"/>
    <col min="2" max="2" width="10.57421875" style="8" customWidth="1"/>
    <col min="3" max="4" width="10.7109375" style="8" customWidth="1"/>
    <col min="5" max="5" width="10.57421875" style="8" customWidth="1"/>
    <col min="6" max="6" width="9.7109375" style="8" customWidth="1"/>
    <col min="7" max="8" width="10.140625" style="8" customWidth="1"/>
    <col min="9" max="9" width="9.7109375" style="8" customWidth="1"/>
    <col min="10" max="10" width="9.140625" style="8" customWidth="1"/>
    <col min="11" max="11" width="9.28125" style="8" customWidth="1"/>
    <col min="12" max="12" width="10.28125" style="8" customWidth="1"/>
    <col min="13" max="13" width="12.140625" style="8" customWidth="1"/>
  </cols>
  <sheetData>
    <row r="1" ht="23.25">
      <c r="A1" s="22" t="s">
        <v>43</v>
      </c>
    </row>
    <row r="2" ht="21.75">
      <c r="A2" s="21" t="s">
        <v>44</v>
      </c>
    </row>
    <row r="3" spans="2:13" ht="21.75">
      <c r="B3" s="9"/>
      <c r="C3" s="10" t="s">
        <v>45</v>
      </c>
      <c r="D3" s="11"/>
      <c r="E3" s="9"/>
      <c r="F3" s="10" t="s">
        <v>46</v>
      </c>
      <c r="G3" s="11"/>
      <c r="H3" s="9"/>
      <c r="I3" s="10" t="s">
        <v>47</v>
      </c>
      <c r="J3" s="12"/>
      <c r="K3"/>
      <c r="L3"/>
      <c r="M3"/>
    </row>
    <row r="4" spans="1:13" ht="21.75">
      <c r="A4" s="1" t="s">
        <v>2</v>
      </c>
      <c r="B4" s="13" t="s">
        <v>21</v>
      </c>
      <c r="C4" s="13" t="s">
        <v>22</v>
      </c>
      <c r="D4" s="13" t="s">
        <v>19</v>
      </c>
      <c r="E4" s="13" t="s">
        <v>21</v>
      </c>
      <c r="F4" s="13" t="s">
        <v>22</v>
      </c>
      <c r="G4" s="13" t="s">
        <v>19</v>
      </c>
      <c r="H4" s="13" t="s">
        <v>21</v>
      </c>
      <c r="I4" s="13" t="s">
        <v>22</v>
      </c>
      <c r="J4" s="13" t="s">
        <v>19</v>
      </c>
      <c r="K4"/>
      <c r="L4"/>
      <c r="M4"/>
    </row>
    <row r="5" spans="1:13" ht="21.75">
      <c r="A5" s="1" t="s">
        <v>3</v>
      </c>
      <c r="B5" s="14">
        <v>28082</v>
      </c>
      <c r="C5" s="14">
        <v>26745</v>
      </c>
      <c r="D5" s="14">
        <v>54827</v>
      </c>
      <c r="E5" s="14">
        <v>24138</v>
      </c>
      <c r="F5" s="14">
        <v>22571</v>
      </c>
      <c r="G5" s="14">
        <v>46709</v>
      </c>
      <c r="H5" s="14">
        <v>26745</v>
      </c>
      <c r="I5" s="14">
        <v>25070</v>
      </c>
      <c r="J5" s="14">
        <v>51815</v>
      </c>
      <c r="K5"/>
      <c r="L5"/>
      <c r="M5"/>
    </row>
    <row r="6" spans="1:13" ht="21.75">
      <c r="A6" s="2" t="s">
        <v>4</v>
      </c>
      <c r="B6" s="14">
        <v>34561</v>
      </c>
      <c r="C6" s="14">
        <v>32353</v>
      </c>
      <c r="D6" s="14">
        <v>66914</v>
      </c>
      <c r="E6" s="14">
        <v>27869</v>
      </c>
      <c r="F6" s="14">
        <v>25981</v>
      </c>
      <c r="G6" s="14">
        <v>53850</v>
      </c>
      <c r="H6" s="14">
        <v>30177</v>
      </c>
      <c r="I6" s="14">
        <v>28077</v>
      </c>
      <c r="J6" s="14">
        <v>58254</v>
      </c>
      <c r="K6"/>
      <c r="L6"/>
      <c r="M6"/>
    </row>
    <row r="7" spans="1:13" ht="21.75">
      <c r="A7" s="3" t="s">
        <v>5</v>
      </c>
      <c r="B7" s="14">
        <v>33178</v>
      </c>
      <c r="C7" s="14">
        <v>31939</v>
      </c>
      <c r="D7" s="14">
        <v>65117</v>
      </c>
      <c r="E7" s="14">
        <v>27595</v>
      </c>
      <c r="F7" s="14">
        <v>25597</v>
      </c>
      <c r="G7" s="14">
        <v>53192</v>
      </c>
      <c r="H7" s="14">
        <v>28610</v>
      </c>
      <c r="I7" s="14">
        <v>27019</v>
      </c>
      <c r="J7" s="14">
        <v>55629</v>
      </c>
      <c r="K7"/>
      <c r="L7"/>
      <c r="M7"/>
    </row>
    <row r="8" spans="1:13" ht="21.75">
      <c r="A8" s="1" t="s">
        <v>6</v>
      </c>
      <c r="B8" s="14">
        <v>30212</v>
      </c>
      <c r="C8" s="14">
        <v>29492</v>
      </c>
      <c r="D8" s="14">
        <v>59704</v>
      </c>
      <c r="E8" s="14">
        <v>26382</v>
      </c>
      <c r="F8" s="14">
        <v>24434</v>
      </c>
      <c r="G8" s="14">
        <v>50816</v>
      </c>
      <c r="H8" s="14">
        <v>25023</v>
      </c>
      <c r="I8" s="14">
        <v>24700</v>
      </c>
      <c r="J8" s="14">
        <v>49723</v>
      </c>
      <c r="K8"/>
      <c r="L8"/>
      <c r="M8"/>
    </row>
    <row r="9" spans="1:13" ht="21.75">
      <c r="A9" s="1" t="s">
        <v>7</v>
      </c>
      <c r="B9" s="14">
        <v>33197</v>
      </c>
      <c r="C9" s="14">
        <v>35046</v>
      </c>
      <c r="D9" s="14">
        <v>68243</v>
      </c>
      <c r="E9" s="14">
        <v>28665</v>
      </c>
      <c r="F9" s="14">
        <v>28233</v>
      </c>
      <c r="G9" s="14">
        <v>56898</v>
      </c>
      <c r="H9" s="14">
        <v>28038</v>
      </c>
      <c r="I9" s="14">
        <v>28780</v>
      </c>
      <c r="J9" s="14">
        <v>56818</v>
      </c>
      <c r="K9"/>
      <c r="L9"/>
      <c r="M9"/>
    </row>
    <row r="10" spans="1:13" ht="21.75">
      <c r="A10" s="1" t="s">
        <v>8</v>
      </c>
      <c r="B10" s="14">
        <v>36073</v>
      </c>
      <c r="C10" s="14">
        <v>39673</v>
      </c>
      <c r="D10" s="14">
        <v>75746</v>
      </c>
      <c r="E10" s="14">
        <v>31048</v>
      </c>
      <c r="F10" s="14">
        <v>31290</v>
      </c>
      <c r="G10" s="14">
        <v>62338</v>
      </c>
      <c r="H10" s="14">
        <v>31343</v>
      </c>
      <c r="I10" s="14">
        <v>34390</v>
      </c>
      <c r="J10" s="14">
        <v>65733</v>
      </c>
      <c r="K10"/>
      <c r="L10"/>
      <c r="M10"/>
    </row>
    <row r="11" spans="1:13" ht="21.75">
      <c r="A11" s="1" t="s">
        <v>9</v>
      </c>
      <c r="B11" s="14">
        <v>39955</v>
      </c>
      <c r="C11" s="14">
        <v>46761</v>
      </c>
      <c r="D11" s="14">
        <v>86716</v>
      </c>
      <c r="E11" s="14">
        <v>31978</v>
      </c>
      <c r="F11" s="14">
        <v>33538</v>
      </c>
      <c r="G11" s="14">
        <v>65516</v>
      </c>
      <c r="H11" s="14">
        <v>36409</v>
      </c>
      <c r="I11" s="14">
        <v>41087</v>
      </c>
      <c r="J11" s="14">
        <v>77496</v>
      </c>
      <c r="K11"/>
      <c r="L11"/>
      <c r="M11"/>
    </row>
    <row r="12" spans="1:13" ht="21.75">
      <c r="A12" s="1" t="s">
        <v>10</v>
      </c>
      <c r="B12" s="14">
        <v>43915</v>
      </c>
      <c r="C12" s="14">
        <v>51094</v>
      </c>
      <c r="D12" s="14">
        <v>95009</v>
      </c>
      <c r="E12" s="14">
        <v>33899</v>
      </c>
      <c r="F12" s="14">
        <v>36019</v>
      </c>
      <c r="G12" s="14">
        <v>69918</v>
      </c>
      <c r="H12" s="14">
        <v>39004</v>
      </c>
      <c r="I12" s="14">
        <v>43411</v>
      </c>
      <c r="J12" s="14">
        <v>82415</v>
      </c>
      <c r="K12"/>
      <c r="L12"/>
      <c r="M12"/>
    </row>
    <row r="13" spans="1:13" ht="21.75">
      <c r="A13" s="1" t="s">
        <v>11</v>
      </c>
      <c r="B13" s="14">
        <v>41278</v>
      </c>
      <c r="C13" s="14">
        <v>48590</v>
      </c>
      <c r="D13" s="14">
        <v>89868</v>
      </c>
      <c r="E13" s="14">
        <v>30671</v>
      </c>
      <c r="F13" s="14">
        <v>33096</v>
      </c>
      <c r="G13" s="14">
        <v>63767</v>
      </c>
      <c r="H13" s="14">
        <v>33382</v>
      </c>
      <c r="I13" s="14">
        <v>36447</v>
      </c>
      <c r="J13" s="14">
        <v>69829</v>
      </c>
      <c r="K13"/>
      <c r="L13"/>
      <c r="M13"/>
    </row>
    <row r="14" spans="1:13" ht="21.75">
      <c r="A14" s="1" t="s">
        <v>12</v>
      </c>
      <c r="B14" s="14">
        <v>33915</v>
      </c>
      <c r="C14" s="14">
        <v>40535</v>
      </c>
      <c r="D14" s="14">
        <v>74450</v>
      </c>
      <c r="E14" s="14">
        <v>24519</v>
      </c>
      <c r="F14" s="14">
        <v>27405</v>
      </c>
      <c r="G14" s="14">
        <v>51924</v>
      </c>
      <c r="H14" s="14">
        <v>25370</v>
      </c>
      <c r="I14" s="14">
        <v>28254</v>
      </c>
      <c r="J14" s="14">
        <v>53624</v>
      </c>
      <c r="K14"/>
      <c r="L14"/>
      <c r="M14"/>
    </row>
    <row r="15" spans="1:13" ht="21.75">
      <c r="A15" s="1" t="s">
        <v>13</v>
      </c>
      <c r="B15" s="14">
        <v>25350</v>
      </c>
      <c r="C15" s="14">
        <v>31009</v>
      </c>
      <c r="D15" s="14">
        <v>56359</v>
      </c>
      <c r="E15" s="14">
        <v>19115</v>
      </c>
      <c r="F15" s="14">
        <v>21862</v>
      </c>
      <c r="G15" s="14">
        <v>40977</v>
      </c>
      <c r="H15" s="14">
        <v>18798</v>
      </c>
      <c r="I15" s="14">
        <v>21494</v>
      </c>
      <c r="J15" s="14">
        <v>40292</v>
      </c>
      <c r="K15"/>
      <c r="L15"/>
      <c r="M15"/>
    </row>
    <row r="16" spans="1:13" ht="21.75">
      <c r="A16" s="1" t="s">
        <v>14</v>
      </c>
      <c r="B16" s="14">
        <v>17396</v>
      </c>
      <c r="C16" s="14">
        <v>21279</v>
      </c>
      <c r="D16" s="14">
        <v>38675</v>
      </c>
      <c r="E16" s="14">
        <v>13206</v>
      </c>
      <c r="F16" s="14">
        <v>15733</v>
      </c>
      <c r="G16" s="14">
        <v>28939</v>
      </c>
      <c r="H16" s="14">
        <v>12313</v>
      </c>
      <c r="I16" s="14">
        <v>14406</v>
      </c>
      <c r="J16" s="14">
        <v>26719</v>
      </c>
      <c r="K16"/>
      <c r="L16"/>
      <c r="M16"/>
    </row>
    <row r="17" spans="1:13" ht="21.75">
      <c r="A17" s="1" t="s">
        <v>15</v>
      </c>
      <c r="B17" s="14">
        <v>14646</v>
      </c>
      <c r="C17" s="14">
        <v>17033</v>
      </c>
      <c r="D17" s="14">
        <v>31679</v>
      </c>
      <c r="E17" s="14">
        <v>12366</v>
      </c>
      <c r="F17" s="14">
        <v>15361</v>
      </c>
      <c r="G17" s="14">
        <v>27727</v>
      </c>
      <c r="H17" s="14">
        <v>10141</v>
      </c>
      <c r="I17" s="14">
        <v>11880</v>
      </c>
      <c r="J17" s="14">
        <v>22021</v>
      </c>
      <c r="K17"/>
      <c r="L17"/>
      <c r="M17"/>
    </row>
    <row r="18" spans="1:13" ht="21.75">
      <c r="A18" s="1" t="s">
        <v>16</v>
      </c>
      <c r="B18" s="14">
        <v>13077</v>
      </c>
      <c r="C18" s="14">
        <v>14365</v>
      </c>
      <c r="D18" s="14">
        <v>27442</v>
      </c>
      <c r="E18" s="14">
        <v>11916</v>
      </c>
      <c r="F18" s="14">
        <v>14487</v>
      </c>
      <c r="G18" s="14">
        <v>26403</v>
      </c>
      <c r="H18" s="14">
        <v>8416</v>
      </c>
      <c r="I18" s="14">
        <v>9792</v>
      </c>
      <c r="J18" s="14">
        <v>18208</v>
      </c>
      <c r="K18"/>
      <c r="L18"/>
      <c r="M18"/>
    </row>
    <row r="19" spans="1:13" ht="21.75">
      <c r="A19" s="1" t="s">
        <v>17</v>
      </c>
      <c r="B19" s="14">
        <v>9105</v>
      </c>
      <c r="C19" s="14">
        <v>9907</v>
      </c>
      <c r="D19" s="14">
        <v>19012</v>
      </c>
      <c r="E19" s="14">
        <v>8300</v>
      </c>
      <c r="F19" s="14">
        <v>11114</v>
      </c>
      <c r="G19" s="14">
        <v>19414</v>
      </c>
      <c r="H19" s="14">
        <v>5261</v>
      </c>
      <c r="I19" s="14">
        <v>6613</v>
      </c>
      <c r="J19" s="14">
        <v>11874</v>
      </c>
      <c r="K19"/>
      <c r="L19"/>
      <c r="M19"/>
    </row>
    <row r="20" spans="1:13" ht="21.75">
      <c r="A20" s="1" t="s">
        <v>18</v>
      </c>
      <c r="B20" s="14">
        <v>10912</v>
      </c>
      <c r="C20" s="14">
        <v>12918</v>
      </c>
      <c r="D20" s="14">
        <v>23830</v>
      </c>
      <c r="E20" s="14">
        <v>10753</v>
      </c>
      <c r="F20" s="14">
        <v>16686</v>
      </c>
      <c r="G20" s="14">
        <v>27439</v>
      </c>
      <c r="H20" s="14">
        <v>5629</v>
      </c>
      <c r="I20" s="14">
        <v>8621</v>
      </c>
      <c r="J20" s="14">
        <v>14250</v>
      </c>
      <c r="K20"/>
      <c r="L20"/>
      <c r="M20"/>
    </row>
    <row r="21" spans="1:13" ht="21.75">
      <c r="A21" s="7" t="s">
        <v>19</v>
      </c>
      <c r="B21" s="14">
        <f aca="true" t="shared" si="0" ref="B21:G21">SUM(B5:B20)</f>
        <v>444852</v>
      </c>
      <c r="C21" s="14">
        <f t="shared" si="0"/>
        <v>488739</v>
      </c>
      <c r="D21" s="14">
        <f t="shared" si="0"/>
        <v>933591</v>
      </c>
      <c r="E21" s="14">
        <f t="shared" si="0"/>
        <v>362420</v>
      </c>
      <c r="F21" s="14">
        <f t="shared" si="0"/>
        <v>383407</v>
      </c>
      <c r="G21" s="14">
        <f t="shared" si="0"/>
        <v>745827</v>
      </c>
      <c r="H21" s="15">
        <v>364659</v>
      </c>
      <c r="I21" s="14">
        <f>SUM(I5:I20)</f>
        <v>390041</v>
      </c>
      <c r="J21" s="14">
        <f>SUM(J5:J20)</f>
        <v>754700</v>
      </c>
      <c r="K21"/>
      <c r="L21"/>
      <c r="M21"/>
    </row>
    <row r="23" ht="21.75">
      <c r="A23" s="21" t="s">
        <v>179</v>
      </c>
    </row>
    <row r="24" spans="2:13" ht="21.75">
      <c r="B24" s="9"/>
      <c r="C24" s="16" t="s">
        <v>48</v>
      </c>
      <c r="D24" s="12"/>
      <c r="E24" s="9"/>
      <c r="F24" s="26" t="s">
        <v>19</v>
      </c>
      <c r="G24" s="12"/>
      <c r="K24"/>
      <c r="L24"/>
      <c r="M24"/>
    </row>
    <row r="25" spans="1:13" ht="21.75">
      <c r="A25" s="1" t="s">
        <v>2</v>
      </c>
      <c r="B25" s="13" t="s">
        <v>21</v>
      </c>
      <c r="C25" s="13" t="s">
        <v>22</v>
      </c>
      <c r="D25" s="13" t="s">
        <v>19</v>
      </c>
      <c r="E25" s="13" t="s">
        <v>21</v>
      </c>
      <c r="F25" s="13" t="s">
        <v>22</v>
      </c>
      <c r="G25" s="13" t="s">
        <v>19</v>
      </c>
      <c r="H25"/>
      <c r="I25"/>
      <c r="J25"/>
      <c r="K25"/>
      <c r="L25"/>
      <c r="M25"/>
    </row>
    <row r="26" spans="1:13" ht="21.75">
      <c r="A26" s="1" t="s">
        <v>3</v>
      </c>
      <c r="B26" s="14">
        <v>8477</v>
      </c>
      <c r="C26" s="14">
        <v>7796</v>
      </c>
      <c r="D26" s="14">
        <f>SUM(B26:C26)</f>
        <v>16273</v>
      </c>
      <c r="E26" s="14">
        <v>87442</v>
      </c>
      <c r="F26" s="14">
        <v>82182</v>
      </c>
      <c r="G26" s="14">
        <v>169624</v>
      </c>
      <c r="H26"/>
      <c r="I26"/>
      <c r="J26"/>
      <c r="K26"/>
      <c r="L26"/>
      <c r="M26"/>
    </row>
    <row r="27" spans="1:13" ht="21.75">
      <c r="A27" s="2" t="s">
        <v>4</v>
      </c>
      <c r="B27" s="14">
        <v>9875</v>
      </c>
      <c r="C27" s="14">
        <v>9320</v>
      </c>
      <c r="D27" s="14">
        <f>SUM(B27:C27)</f>
        <v>19195</v>
      </c>
      <c r="E27" s="14">
        <v>102482</v>
      </c>
      <c r="F27" s="14">
        <v>95731</v>
      </c>
      <c r="G27" s="14">
        <v>198213</v>
      </c>
      <c r="H27"/>
      <c r="I27"/>
      <c r="J27"/>
      <c r="K27"/>
      <c r="L27"/>
      <c r="M27"/>
    </row>
    <row r="28" spans="1:13" ht="21.75">
      <c r="A28" s="3" t="s">
        <v>5</v>
      </c>
      <c r="B28" s="14">
        <v>10214</v>
      </c>
      <c r="C28" s="14">
        <v>9495</v>
      </c>
      <c r="D28" s="14">
        <f>SUM(B28:C28)</f>
        <v>19709</v>
      </c>
      <c r="E28" s="14">
        <v>99597</v>
      </c>
      <c r="F28" s="14">
        <v>94050</v>
      </c>
      <c r="G28" s="14">
        <v>193647</v>
      </c>
      <c r="H28"/>
      <c r="I28"/>
      <c r="J28"/>
      <c r="K28"/>
      <c r="L28"/>
      <c r="M28"/>
    </row>
    <row r="29" spans="1:13" ht="21.75">
      <c r="A29" s="1" t="s">
        <v>6</v>
      </c>
      <c r="B29" s="14">
        <v>10112</v>
      </c>
      <c r="C29" s="14">
        <v>9231</v>
      </c>
      <c r="D29" s="14">
        <v>19343</v>
      </c>
      <c r="E29" s="14">
        <v>91729</v>
      </c>
      <c r="F29" s="14">
        <v>87857</v>
      </c>
      <c r="G29" s="14">
        <v>179586</v>
      </c>
      <c r="H29"/>
      <c r="I29"/>
      <c r="J29"/>
      <c r="K29"/>
      <c r="L29"/>
      <c r="M29"/>
    </row>
    <row r="30" spans="1:13" ht="21.75">
      <c r="A30" s="1" t="s">
        <v>7</v>
      </c>
      <c r="B30" s="14">
        <v>10734</v>
      </c>
      <c r="C30" s="14">
        <v>10681</v>
      </c>
      <c r="D30" s="14">
        <f aca="true" t="shared" si="1" ref="D30:D40">SUM(B30:C30)</f>
        <v>21415</v>
      </c>
      <c r="E30" s="14">
        <v>100634</v>
      </c>
      <c r="F30" s="14">
        <v>102740</v>
      </c>
      <c r="G30" s="14">
        <v>203374</v>
      </c>
      <c r="H30"/>
      <c r="I30"/>
      <c r="J30"/>
      <c r="K30"/>
      <c r="L30"/>
      <c r="M30"/>
    </row>
    <row r="31" spans="1:13" ht="21.75">
      <c r="A31" s="1" t="s">
        <v>8</v>
      </c>
      <c r="B31" s="14">
        <v>11716</v>
      </c>
      <c r="C31" s="14">
        <v>11532</v>
      </c>
      <c r="D31" s="14">
        <f t="shared" si="1"/>
        <v>23248</v>
      </c>
      <c r="E31" s="14">
        <v>110180</v>
      </c>
      <c r="F31" s="14">
        <v>116885</v>
      </c>
      <c r="G31" s="14">
        <v>227065</v>
      </c>
      <c r="H31"/>
      <c r="I31"/>
      <c r="J31"/>
      <c r="K31"/>
      <c r="L31"/>
      <c r="M31"/>
    </row>
    <row r="32" spans="1:13" ht="21.75">
      <c r="A32" s="1" t="s">
        <v>9</v>
      </c>
      <c r="B32" s="14">
        <v>11650</v>
      </c>
      <c r="C32" s="14">
        <v>11611</v>
      </c>
      <c r="D32" s="14">
        <f t="shared" si="1"/>
        <v>23261</v>
      </c>
      <c r="E32" s="14">
        <v>119992</v>
      </c>
      <c r="F32" s="14">
        <v>132997</v>
      </c>
      <c r="G32" s="14">
        <v>252989</v>
      </c>
      <c r="H32"/>
      <c r="I32"/>
      <c r="J32"/>
      <c r="K32"/>
      <c r="L32"/>
      <c r="M32"/>
    </row>
    <row r="33" spans="1:13" ht="21.75">
      <c r="A33" s="1" t="s">
        <v>10</v>
      </c>
      <c r="B33" s="14">
        <v>12757</v>
      </c>
      <c r="C33" s="14">
        <v>13389</v>
      </c>
      <c r="D33" s="14">
        <f t="shared" si="1"/>
        <v>26146</v>
      </c>
      <c r="E33" s="14">
        <v>129575</v>
      </c>
      <c r="F33" s="14">
        <v>143913</v>
      </c>
      <c r="G33" s="14">
        <v>273488</v>
      </c>
      <c r="H33"/>
      <c r="I33"/>
      <c r="J33"/>
      <c r="K33"/>
      <c r="L33"/>
      <c r="M33"/>
    </row>
    <row r="34" spans="1:13" ht="21.75">
      <c r="A34" s="1" t="s">
        <v>11</v>
      </c>
      <c r="B34" s="14">
        <v>12083</v>
      </c>
      <c r="C34" s="14">
        <v>13184</v>
      </c>
      <c r="D34" s="14">
        <f t="shared" si="1"/>
        <v>25267</v>
      </c>
      <c r="E34" s="14">
        <v>117414</v>
      </c>
      <c r="F34" s="14">
        <v>131317</v>
      </c>
      <c r="G34" s="14">
        <v>248731</v>
      </c>
      <c r="H34"/>
      <c r="I34"/>
      <c r="J34"/>
      <c r="K34"/>
      <c r="L34"/>
      <c r="M34"/>
    </row>
    <row r="35" spans="1:13" ht="21.75">
      <c r="A35" s="1" t="s">
        <v>12</v>
      </c>
      <c r="B35" s="14">
        <v>9838</v>
      </c>
      <c r="C35" s="14">
        <v>11376</v>
      </c>
      <c r="D35" s="14">
        <f t="shared" si="1"/>
        <v>21214</v>
      </c>
      <c r="E35" s="14">
        <v>93642</v>
      </c>
      <c r="F35" s="14">
        <v>107570</v>
      </c>
      <c r="G35" s="14">
        <v>201212</v>
      </c>
      <c r="H35"/>
      <c r="I35"/>
      <c r="J35"/>
      <c r="K35"/>
      <c r="L35"/>
      <c r="M35"/>
    </row>
    <row r="36" spans="1:13" ht="21.75">
      <c r="A36" s="1" t="s">
        <v>13</v>
      </c>
      <c r="B36" s="14">
        <v>8119</v>
      </c>
      <c r="C36" s="14">
        <v>9558</v>
      </c>
      <c r="D36" s="14">
        <f t="shared" si="1"/>
        <v>17677</v>
      </c>
      <c r="E36" s="14">
        <v>71382</v>
      </c>
      <c r="F36" s="14">
        <v>83923</v>
      </c>
      <c r="G36" s="14">
        <v>155305</v>
      </c>
      <c r="H36"/>
      <c r="I36"/>
      <c r="J36"/>
      <c r="K36"/>
      <c r="L36"/>
      <c r="M36"/>
    </row>
    <row r="37" spans="1:13" ht="21.75">
      <c r="A37" s="1" t="s">
        <v>14</v>
      </c>
      <c r="B37" s="14">
        <v>5457</v>
      </c>
      <c r="C37" s="14">
        <v>6644</v>
      </c>
      <c r="D37" s="14">
        <f t="shared" si="1"/>
        <v>12101</v>
      </c>
      <c r="E37" s="14">
        <v>48372</v>
      </c>
      <c r="F37" s="14">
        <v>58062</v>
      </c>
      <c r="G37" s="14">
        <v>106434</v>
      </c>
      <c r="H37"/>
      <c r="I37"/>
      <c r="J37"/>
      <c r="K37"/>
      <c r="L37"/>
      <c r="M37"/>
    </row>
    <row r="38" spans="1:13" ht="21.75">
      <c r="A38" s="1" t="s">
        <v>15</v>
      </c>
      <c r="B38" s="14">
        <v>5104</v>
      </c>
      <c r="C38" s="14">
        <v>6356</v>
      </c>
      <c r="D38" s="14">
        <f t="shared" si="1"/>
        <v>11460</v>
      </c>
      <c r="E38" s="14">
        <v>42257</v>
      </c>
      <c r="F38" s="14">
        <v>50630</v>
      </c>
      <c r="G38" s="14">
        <v>92887</v>
      </c>
      <c r="H38"/>
      <c r="I38"/>
      <c r="J38"/>
      <c r="K38"/>
      <c r="L38"/>
      <c r="M38"/>
    </row>
    <row r="39" spans="1:13" ht="21.75">
      <c r="A39" s="1" t="s">
        <v>16</v>
      </c>
      <c r="B39" s="14">
        <v>4999</v>
      </c>
      <c r="C39" s="14">
        <v>6314</v>
      </c>
      <c r="D39" s="14">
        <f t="shared" si="1"/>
        <v>11313</v>
      </c>
      <c r="E39" s="14">
        <v>38408</v>
      </c>
      <c r="F39" s="14">
        <v>44958</v>
      </c>
      <c r="G39" s="14">
        <v>83366</v>
      </c>
      <c r="H39"/>
      <c r="I39"/>
      <c r="J39"/>
      <c r="K39"/>
      <c r="L39"/>
      <c r="M39"/>
    </row>
    <row r="40" spans="1:13" ht="21.75">
      <c r="A40" s="1" t="s">
        <v>17</v>
      </c>
      <c r="B40" s="14">
        <v>3347</v>
      </c>
      <c r="C40" s="14">
        <v>4842</v>
      </c>
      <c r="D40" s="14">
        <f t="shared" si="1"/>
        <v>8189</v>
      </c>
      <c r="E40" s="14">
        <v>26013</v>
      </c>
      <c r="F40" s="14">
        <v>32476</v>
      </c>
      <c r="G40" s="14">
        <v>58489</v>
      </c>
      <c r="H40"/>
      <c r="I40"/>
      <c r="J40"/>
      <c r="K40"/>
      <c r="L40"/>
      <c r="M40"/>
    </row>
    <row r="41" spans="1:13" ht="21.75">
      <c r="A41" s="1" t="s">
        <v>18</v>
      </c>
      <c r="B41" s="14">
        <v>4028</v>
      </c>
      <c r="C41" s="14">
        <v>7056</v>
      </c>
      <c r="D41" s="14">
        <v>11084</v>
      </c>
      <c r="E41" s="14">
        <v>31322</v>
      </c>
      <c r="F41" s="14">
        <v>45281</v>
      </c>
      <c r="G41" s="14">
        <v>76603</v>
      </c>
      <c r="H41"/>
      <c r="I41"/>
      <c r="J41"/>
      <c r="K41"/>
      <c r="L41"/>
      <c r="M41"/>
    </row>
    <row r="42" spans="1:13" ht="21.75">
      <c r="A42" s="7" t="s">
        <v>19</v>
      </c>
      <c r="B42" s="14">
        <f>SUM(B26:B41)</f>
        <v>138510</v>
      </c>
      <c r="C42" s="14">
        <f>SUM(C26:C41)</f>
        <v>148385</v>
      </c>
      <c r="D42" s="14">
        <f>SUM(B42:C42)</f>
        <v>286895</v>
      </c>
      <c r="E42" s="14">
        <f>SUM(E26:E41)</f>
        <v>1310441</v>
      </c>
      <c r="F42" s="14">
        <f>SUM(F26:F41)</f>
        <v>1410572</v>
      </c>
      <c r="G42" s="14">
        <f>SUM(G26:G41)</f>
        <v>2721013</v>
      </c>
      <c r="H42"/>
      <c r="I42"/>
      <c r="J42"/>
      <c r="K42"/>
      <c r="L42"/>
      <c r="M42"/>
    </row>
    <row r="43" spans="11:13" ht="21.75">
      <c r="K43"/>
      <c r="L43"/>
      <c r="M43"/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B18">
      <selection activeCell="H43" sqref="H43"/>
    </sheetView>
  </sheetViews>
  <sheetFormatPr defaultColWidth="9.140625" defaultRowHeight="21.75"/>
  <cols>
    <col min="2" max="2" width="11.421875" style="8" customWidth="1"/>
    <col min="3" max="3" width="11.8515625" style="8" customWidth="1"/>
    <col min="4" max="4" width="12.140625" style="8" customWidth="1"/>
    <col min="5" max="5" width="10.7109375" style="8" customWidth="1"/>
    <col min="6" max="6" width="11.57421875" style="8" customWidth="1"/>
    <col min="7" max="7" width="11.8515625" style="8" customWidth="1"/>
    <col min="8" max="8" width="11.140625" style="8" customWidth="1"/>
    <col min="9" max="9" width="10.140625" style="8" customWidth="1"/>
    <col min="10" max="10" width="10.7109375" style="8" customWidth="1"/>
    <col min="11" max="13" width="9.140625" style="8" customWidth="1"/>
  </cols>
  <sheetData>
    <row r="1" spans="1:2" ht="23.25">
      <c r="A1" s="22" t="s">
        <v>43</v>
      </c>
      <c r="B1" s="23"/>
    </row>
    <row r="2" ht="21.75">
      <c r="A2" s="21" t="s">
        <v>49</v>
      </c>
    </row>
    <row r="3" spans="2:13" ht="21.75">
      <c r="B3" s="9"/>
      <c r="C3" s="10" t="s">
        <v>50</v>
      </c>
      <c r="D3" s="11"/>
      <c r="E3" s="9"/>
      <c r="F3" s="10" t="s">
        <v>51</v>
      </c>
      <c r="G3" s="11"/>
      <c r="H3" s="9"/>
      <c r="I3" s="10" t="s">
        <v>52</v>
      </c>
      <c r="J3" s="12"/>
      <c r="K3"/>
      <c r="L3"/>
      <c r="M3"/>
    </row>
    <row r="4" spans="1:13" ht="21.75">
      <c r="A4" s="1" t="s">
        <v>2</v>
      </c>
      <c r="B4" s="13" t="s">
        <v>21</v>
      </c>
      <c r="C4" s="13" t="s">
        <v>22</v>
      </c>
      <c r="D4" s="13" t="s">
        <v>19</v>
      </c>
      <c r="E4" s="13" t="s">
        <v>21</v>
      </c>
      <c r="F4" s="13" t="s">
        <v>22</v>
      </c>
      <c r="G4" s="13" t="s">
        <v>19</v>
      </c>
      <c r="H4" s="13" t="s">
        <v>21</v>
      </c>
      <c r="I4" s="13" t="s">
        <v>22</v>
      </c>
      <c r="J4" s="13" t="s">
        <v>19</v>
      </c>
      <c r="K4"/>
      <c r="L4"/>
      <c r="M4"/>
    </row>
    <row r="5" spans="1:13" ht="21.75">
      <c r="A5" s="1" t="s">
        <v>3</v>
      </c>
      <c r="B5" s="14">
        <v>20971</v>
      </c>
      <c r="C5" s="14">
        <v>19026</v>
      </c>
      <c r="D5" s="14">
        <v>39997</v>
      </c>
      <c r="E5" s="14">
        <v>5988</v>
      </c>
      <c r="F5" s="14">
        <v>5836</v>
      </c>
      <c r="G5" s="14">
        <v>11824</v>
      </c>
      <c r="H5" s="14">
        <v>9472</v>
      </c>
      <c r="I5" s="14">
        <v>8971</v>
      </c>
      <c r="J5" s="14">
        <v>18443</v>
      </c>
      <c r="K5"/>
      <c r="L5"/>
      <c r="M5"/>
    </row>
    <row r="6" spans="1:13" ht="21.75">
      <c r="A6" s="2" t="s">
        <v>4</v>
      </c>
      <c r="B6" s="14">
        <v>24062</v>
      </c>
      <c r="C6" s="14">
        <v>22589</v>
      </c>
      <c r="D6" s="14">
        <v>46651</v>
      </c>
      <c r="E6" s="14">
        <v>7304</v>
      </c>
      <c r="F6" s="14">
        <v>6708</v>
      </c>
      <c r="G6" s="14">
        <v>14012</v>
      </c>
      <c r="H6" s="14">
        <v>11663</v>
      </c>
      <c r="I6" s="14">
        <v>10887</v>
      </c>
      <c r="J6" s="14">
        <v>22550</v>
      </c>
      <c r="K6"/>
      <c r="L6"/>
      <c r="M6"/>
    </row>
    <row r="7" spans="1:13" ht="21.75">
      <c r="A7" s="3" t="s">
        <v>5</v>
      </c>
      <c r="B7" s="14">
        <v>23702</v>
      </c>
      <c r="C7" s="14">
        <v>22599</v>
      </c>
      <c r="D7" s="14">
        <v>46301</v>
      </c>
      <c r="E7" s="14">
        <v>7542</v>
      </c>
      <c r="F7" s="14">
        <v>7010</v>
      </c>
      <c r="G7" s="14">
        <v>14552</v>
      </c>
      <c r="H7" s="14">
        <v>12245</v>
      </c>
      <c r="I7" s="14">
        <v>11481</v>
      </c>
      <c r="J7" s="14">
        <v>23726</v>
      </c>
      <c r="K7"/>
      <c r="L7"/>
      <c r="M7"/>
    </row>
    <row r="8" spans="1:13" ht="21.75">
      <c r="A8" s="1" t="s">
        <v>6</v>
      </c>
      <c r="B8" s="14">
        <v>23244</v>
      </c>
      <c r="C8" s="14">
        <v>20965</v>
      </c>
      <c r="D8" s="14">
        <v>44209</v>
      </c>
      <c r="E8" s="14">
        <v>7644</v>
      </c>
      <c r="F8" s="14">
        <v>7069</v>
      </c>
      <c r="G8" s="14">
        <v>14713</v>
      </c>
      <c r="H8" s="14">
        <v>11547</v>
      </c>
      <c r="I8" s="14">
        <v>10847</v>
      </c>
      <c r="J8" s="14">
        <v>22394</v>
      </c>
      <c r="K8"/>
      <c r="L8"/>
      <c r="M8"/>
    </row>
    <row r="9" spans="1:13" ht="21.75">
      <c r="A9" s="1" t="s">
        <v>7</v>
      </c>
      <c r="B9" s="14">
        <v>28144</v>
      </c>
      <c r="C9" s="14">
        <v>23698</v>
      </c>
      <c r="D9" s="14">
        <v>51842</v>
      </c>
      <c r="E9" s="14">
        <v>8235</v>
      </c>
      <c r="F9" s="14">
        <v>8090</v>
      </c>
      <c r="G9" s="14">
        <v>16325</v>
      </c>
      <c r="H9" s="14">
        <v>12666</v>
      </c>
      <c r="I9" s="14">
        <v>12590</v>
      </c>
      <c r="J9" s="14">
        <v>25256</v>
      </c>
      <c r="K9"/>
      <c r="L9"/>
      <c r="M9"/>
    </row>
    <row r="10" spans="1:13" ht="21.75">
      <c r="A10" s="1" t="s">
        <v>8</v>
      </c>
      <c r="B10" s="14">
        <v>26571</v>
      </c>
      <c r="C10" s="14">
        <v>25504</v>
      </c>
      <c r="D10" s="14">
        <v>52075</v>
      </c>
      <c r="E10" s="14">
        <v>8722</v>
      </c>
      <c r="F10" s="14">
        <v>8471</v>
      </c>
      <c r="G10" s="14">
        <v>17193</v>
      </c>
      <c r="H10" s="14">
        <v>14075</v>
      </c>
      <c r="I10" s="14">
        <v>13930</v>
      </c>
      <c r="J10" s="14">
        <v>28005</v>
      </c>
      <c r="K10"/>
      <c r="L10"/>
      <c r="M10"/>
    </row>
    <row r="11" spans="1:13" ht="21.75">
      <c r="A11" s="1" t="s">
        <v>9</v>
      </c>
      <c r="B11" s="14">
        <v>27479</v>
      </c>
      <c r="C11" s="14">
        <v>27586</v>
      </c>
      <c r="D11" s="14">
        <v>55065</v>
      </c>
      <c r="E11" s="14">
        <v>8432</v>
      </c>
      <c r="F11" s="14">
        <v>8722</v>
      </c>
      <c r="G11" s="14">
        <v>17154</v>
      </c>
      <c r="H11" s="14">
        <v>14439</v>
      </c>
      <c r="I11" s="14">
        <v>14386</v>
      </c>
      <c r="J11" s="14">
        <v>28825</v>
      </c>
      <c r="K11"/>
      <c r="L11"/>
      <c r="M11"/>
    </row>
    <row r="12" spans="1:13" ht="21.75">
      <c r="A12" s="1" t="s">
        <v>10</v>
      </c>
      <c r="B12" s="14">
        <v>28042</v>
      </c>
      <c r="C12" s="14">
        <v>29147</v>
      </c>
      <c r="D12" s="14">
        <v>57189</v>
      </c>
      <c r="E12" s="14">
        <v>9364</v>
      </c>
      <c r="F12" s="14">
        <v>10136</v>
      </c>
      <c r="G12" s="14">
        <v>19500</v>
      </c>
      <c r="H12" s="14">
        <v>15322</v>
      </c>
      <c r="I12" s="14">
        <v>16213</v>
      </c>
      <c r="J12" s="14">
        <v>31535</v>
      </c>
      <c r="K12"/>
      <c r="L12"/>
      <c r="M12"/>
    </row>
    <row r="13" spans="1:13" ht="21.75">
      <c r="A13" s="1" t="s">
        <v>11</v>
      </c>
      <c r="B13" s="14">
        <v>26135</v>
      </c>
      <c r="C13" s="14">
        <v>26789</v>
      </c>
      <c r="D13" s="14">
        <v>52924</v>
      </c>
      <c r="E13" s="14">
        <v>9526</v>
      </c>
      <c r="F13" s="14">
        <v>10567</v>
      </c>
      <c r="G13" s="14">
        <v>20093</v>
      </c>
      <c r="H13" s="14">
        <v>14433</v>
      </c>
      <c r="I13" s="14">
        <v>15875</v>
      </c>
      <c r="J13" s="14">
        <v>30308</v>
      </c>
      <c r="K13"/>
      <c r="L13"/>
      <c r="M13"/>
    </row>
    <row r="14" spans="1:13" ht="21.75">
      <c r="A14" s="1" t="s">
        <v>12</v>
      </c>
      <c r="B14" s="14">
        <v>20519</v>
      </c>
      <c r="C14" s="14">
        <v>22186</v>
      </c>
      <c r="D14" s="14">
        <v>42705</v>
      </c>
      <c r="E14" s="14">
        <v>7844</v>
      </c>
      <c r="F14" s="14">
        <v>9290</v>
      </c>
      <c r="G14" s="14">
        <v>17134</v>
      </c>
      <c r="H14" s="14">
        <v>12159</v>
      </c>
      <c r="I14" s="14">
        <v>14039</v>
      </c>
      <c r="J14" s="14">
        <v>26198</v>
      </c>
      <c r="K14"/>
      <c r="L14"/>
      <c r="M14"/>
    </row>
    <row r="15" spans="1:13" ht="21.75">
      <c r="A15" s="1" t="s">
        <v>13</v>
      </c>
      <c r="B15" s="14">
        <v>15197</v>
      </c>
      <c r="C15" s="14">
        <v>17059</v>
      </c>
      <c r="D15" s="14">
        <v>32256</v>
      </c>
      <c r="E15" s="14">
        <v>6538</v>
      </c>
      <c r="F15" s="14">
        <v>7638</v>
      </c>
      <c r="G15" s="14">
        <v>14176</v>
      </c>
      <c r="H15" s="14">
        <v>10205</v>
      </c>
      <c r="I15" s="14">
        <v>11718</v>
      </c>
      <c r="J15" s="14">
        <v>21923</v>
      </c>
      <c r="K15"/>
      <c r="L15"/>
      <c r="M15"/>
    </row>
    <row r="16" spans="1:13" ht="21.75">
      <c r="A16" s="1" t="s">
        <v>14</v>
      </c>
      <c r="B16" s="14">
        <v>10819</v>
      </c>
      <c r="C16" s="14">
        <v>11966</v>
      </c>
      <c r="D16" s="14">
        <v>22785</v>
      </c>
      <c r="E16" s="14">
        <v>4753</v>
      </c>
      <c r="F16" s="14">
        <v>5635</v>
      </c>
      <c r="G16" s="14">
        <v>10388</v>
      </c>
      <c r="H16" s="14">
        <v>7359</v>
      </c>
      <c r="I16" s="14">
        <v>8560</v>
      </c>
      <c r="J16" s="14">
        <v>15919</v>
      </c>
      <c r="K16"/>
      <c r="L16"/>
      <c r="M16"/>
    </row>
    <row r="17" spans="1:13" ht="21.75">
      <c r="A17" s="1" t="s">
        <v>15</v>
      </c>
      <c r="B17" s="14">
        <v>9056</v>
      </c>
      <c r="C17" s="14">
        <v>10585</v>
      </c>
      <c r="D17" s="14">
        <v>19641</v>
      </c>
      <c r="E17" s="14">
        <v>4271</v>
      </c>
      <c r="F17" s="14">
        <v>5153</v>
      </c>
      <c r="G17" s="14">
        <v>9424</v>
      </c>
      <c r="H17" s="14">
        <v>6551</v>
      </c>
      <c r="I17" s="14">
        <v>7671</v>
      </c>
      <c r="J17" s="14">
        <v>14222</v>
      </c>
      <c r="K17"/>
      <c r="L17"/>
      <c r="M17"/>
    </row>
    <row r="18" spans="1:13" ht="21.75">
      <c r="A18" s="1" t="s">
        <v>16</v>
      </c>
      <c r="B18" s="14">
        <v>8084</v>
      </c>
      <c r="C18" s="14">
        <v>9483</v>
      </c>
      <c r="D18" s="14">
        <v>17567</v>
      </c>
      <c r="E18" s="14">
        <v>4210</v>
      </c>
      <c r="F18" s="14">
        <v>5206</v>
      </c>
      <c r="G18" s="14">
        <v>9416</v>
      </c>
      <c r="H18" s="14">
        <v>6168</v>
      </c>
      <c r="I18" s="14">
        <v>7458</v>
      </c>
      <c r="J18" s="14">
        <v>13626</v>
      </c>
      <c r="K18"/>
      <c r="L18"/>
      <c r="M18"/>
    </row>
    <row r="19" spans="1:13" ht="21.75">
      <c r="A19" s="1" t="s">
        <v>17</v>
      </c>
      <c r="B19" s="14">
        <v>5655</v>
      </c>
      <c r="C19" s="14">
        <v>7260</v>
      </c>
      <c r="D19" s="14">
        <v>12915</v>
      </c>
      <c r="E19" s="14">
        <v>2846</v>
      </c>
      <c r="F19" s="14">
        <v>3907</v>
      </c>
      <c r="G19" s="14">
        <v>6753</v>
      </c>
      <c r="H19" s="14">
        <v>4237</v>
      </c>
      <c r="I19" s="14">
        <v>5414</v>
      </c>
      <c r="J19" s="14">
        <v>9651</v>
      </c>
      <c r="K19"/>
      <c r="L19"/>
      <c r="M19"/>
    </row>
    <row r="20" spans="1:13" ht="21.75">
      <c r="A20" s="1" t="s">
        <v>18</v>
      </c>
      <c r="B20" s="14">
        <v>6604</v>
      </c>
      <c r="C20" s="14">
        <v>9996</v>
      </c>
      <c r="D20" s="14">
        <v>16600</v>
      </c>
      <c r="E20" s="14">
        <v>3314</v>
      </c>
      <c r="F20" s="14">
        <v>5453</v>
      </c>
      <c r="G20" s="14">
        <v>8767</v>
      </c>
      <c r="H20" s="14">
        <v>4984</v>
      </c>
      <c r="I20" s="14">
        <v>7789</v>
      </c>
      <c r="J20" s="14">
        <v>12773</v>
      </c>
      <c r="K20"/>
      <c r="L20"/>
      <c r="M20"/>
    </row>
    <row r="21" spans="1:13" ht="21.75">
      <c r="A21" s="7" t="s">
        <v>19</v>
      </c>
      <c r="B21" s="14">
        <f aca="true" t="shared" si="0" ref="B21:J21">SUM(B5:B20)</f>
        <v>304284</v>
      </c>
      <c r="C21" s="14">
        <f t="shared" si="0"/>
        <v>306438</v>
      </c>
      <c r="D21" s="14">
        <f t="shared" si="0"/>
        <v>610722</v>
      </c>
      <c r="E21" s="14">
        <f t="shared" si="0"/>
        <v>106533</v>
      </c>
      <c r="F21" s="14">
        <f t="shared" si="0"/>
        <v>114891</v>
      </c>
      <c r="G21" s="14">
        <f t="shared" si="0"/>
        <v>221424</v>
      </c>
      <c r="H21" s="14">
        <f t="shared" si="0"/>
        <v>167525</v>
      </c>
      <c r="I21" s="14">
        <f t="shared" si="0"/>
        <v>177829</v>
      </c>
      <c r="J21" s="14">
        <f t="shared" si="0"/>
        <v>345354</v>
      </c>
      <c r="K21"/>
      <c r="L21"/>
      <c r="M21"/>
    </row>
    <row r="23" ht="21.75">
      <c r="A23" s="21" t="s">
        <v>180</v>
      </c>
    </row>
    <row r="24" spans="2:7" ht="21.75">
      <c r="B24" s="9"/>
      <c r="C24" s="16" t="s">
        <v>53</v>
      </c>
      <c r="D24" s="12"/>
      <c r="E24" s="9"/>
      <c r="F24" s="10" t="s">
        <v>19</v>
      </c>
      <c r="G24" s="12"/>
    </row>
    <row r="25" spans="1:7" ht="21.75">
      <c r="A25" s="1" t="s">
        <v>2</v>
      </c>
      <c r="B25" s="13" t="s">
        <v>21</v>
      </c>
      <c r="C25" s="13" t="s">
        <v>22</v>
      </c>
      <c r="D25" s="13" t="s">
        <v>19</v>
      </c>
      <c r="E25" s="13" t="s">
        <v>21</v>
      </c>
      <c r="F25" s="13" t="s">
        <v>22</v>
      </c>
      <c r="G25" s="13" t="s">
        <v>19</v>
      </c>
    </row>
    <row r="26" spans="1:7" ht="21.75">
      <c r="A26" s="1" t="s">
        <v>3</v>
      </c>
      <c r="B26" s="14">
        <v>23237</v>
      </c>
      <c r="C26" s="14">
        <v>21572</v>
      </c>
      <c r="D26" s="14">
        <v>44809</v>
      </c>
      <c r="E26" s="14">
        <v>59668</v>
      </c>
      <c r="F26" s="14">
        <v>55405</v>
      </c>
      <c r="G26" s="14">
        <v>115073</v>
      </c>
    </row>
    <row r="27" spans="1:7" ht="21.75">
      <c r="A27" s="2" t="s">
        <v>4</v>
      </c>
      <c r="B27" s="14">
        <v>27602</v>
      </c>
      <c r="C27" s="14">
        <v>25487</v>
      </c>
      <c r="D27" s="14">
        <v>53089</v>
      </c>
      <c r="E27" s="14">
        <v>70631</v>
      </c>
      <c r="F27" s="14">
        <v>65671</v>
      </c>
      <c r="G27" s="14">
        <v>136302</v>
      </c>
    </row>
    <row r="28" spans="1:7" ht="21.75">
      <c r="A28" s="3" t="s">
        <v>5</v>
      </c>
      <c r="B28" s="14">
        <v>27446</v>
      </c>
      <c r="C28" s="14">
        <v>25951</v>
      </c>
      <c r="D28" s="14">
        <v>53397</v>
      </c>
      <c r="E28" s="14">
        <v>70935</v>
      </c>
      <c r="F28" s="14">
        <v>67041</v>
      </c>
      <c r="G28" s="14">
        <v>137976</v>
      </c>
    </row>
    <row r="29" spans="1:7" ht="21.75">
      <c r="A29" s="1" t="s">
        <v>6</v>
      </c>
      <c r="B29" s="14">
        <v>28033</v>
      </c>
      <c r="C29" s="14">
        <v>25832</v>
      </c>
      <c r="D29" s="14">
        <v>53865</v>
      </c>
      <c r="E29" s="14">
        <v>70468</v>
      </c>
      <c r="F29" s="14">
        <v>64713</v>
      </c>
      <c r="G29" s="14">
        <v>135181</v>
      </c>
    </row>
    <row r="30" spans="1:7" ht="21.75">
      <c r="A30" s="1" t="s">
        <v>7</v>
      </c>
      <c r="B30" s="14">
        <v>38234</v>
      </c>
      <c r="C30" s="14">
        <v>28497</v>
      </c>
      <c r="D30" s="14">
        <v>66731</v>
      </c>
      <c r="E30" s="14">
        <v>87279</v>
      </c>
      <c r="F30" s="14">
        <v>72875</v>
      </c>
      <c r="G30" s="14">
        <v>160154</v>
      </c>
    </row>
    <row r="31" spans="1:7" ht="21.75">
      <c r="A31" s="1" t="s">
        <v>8</v>
      </c>
      <c r="B31" s="14">
        <v>33591</v>
      </c>
      <c r="C31" s="14">
        <v>30579</v>
      </c>
      <c r="D31" s="14">
        <v>64170</v>
      </c>
      <c r="E31" s="14">
        <v>82959</v>
      </c>
      <c r="F31" s="14">
        <v>78484</v>
      </c>
      <c r="G31" s="14">
        <v>161443</v>
      </c>
    </row>
    <row r="32" spans="1:7" ht="21.75">
      <c r="A32" s="1" t="s">
        <v>9</v>
      </c>
      <c r="B32" s="14">
        <v>32645</v>
      </c>
      <c r="C32" s="14">
        <v>32254</v>
      </c>
      <c r="D32" s="14">
        <v>64899</v>
      </c>
      <c r="E32" s="14">
        <v>82995</v>
      </c>
      <c r="F32" s="14">
        <v>82948</v>
      </c>
      <c r="G32" s="14">
        <v>165943</v>
      </c>
    </row>
    <row r="33" spans="1:7" ht="21.75">
      <c r="A33" s="1" t="s">
        <v>10</v>
      </c>
      <c r="B33" s="14">
        <v>34714</v>
      </c>
      <c r="C33" s="14">
        <v>35998</v>
      </c>
      <c r="D33" s="14">
        <v>70712</v>
      </c>
      <c r="E33" s="14">
        <v>87442</v>
      </c>
      <c r="F33" s="14">
        <v>91494</v>
      </c>
      <c r="G33" s="14">
        <v>178936</v>
      </c>
    </row>
    <row r="34" spans="1:7" ht="21.75">
      <c r="A34" s="1" t="s">
        <v>11</v>
      </c>
      <c r="B34" s="14">
        <v>32999</v>
      </c>
      <c r="C34" s="14">
        <v>33395</v>
      </c>
      <c r="D34" s="14">
        <v>66394</v>
      </c>
      <c r="E34" s="14">
        <v>83093</v>
      </c>
      <c r="F34" s="14">
        <v>86626</v>
      </c>
      <c r="G34" s="14">
        <v>169719</v>
      </c>
    </row>
    <row r="35" spans="1:7" ht="21.75">
      <c r="A35" s="1" t="s">
        <v>12</v>
      </c>
      <c r="B35" s="14">
        <v>26843</v>
      </c>
      <c r="C35" s="14">
        <v>27557</v>
      </c>
      <c r="D35" s="14">
        <v>54400</v>
      </c>
      <c r="E35" s="14">
        <v>67365</v>
      </c>
      <c r="F35" s="14">
        <v>73072</v>
      </c>
      <c r="G35" s="14">
        <v>140437</v>
      </c>
    </row>
    <row r="36" spans="1:7" ht="21.75">
      <c r="A36" s="1" t="s">
        <v>13</v>
      </c>
      <c r="B36" s="14">
        <v>19977</v>
      </c>
      <c r="C36" s="14">
        <v>21756</v>
      </c>
      <c r="D36" s="14">
        <v>41733</v>
      </c>
      <c r="E36" s="14">
        <v>51917</v>
      </c>
      <c r="F36" s="14">
        <v>58171</v>
      </c>
      <c r="G36" s="14">
        <v>110088</v>
      </c>
    </row>
    <row r="37" spans="1:7" ht="21.75">
      <c r="A37" s="1" t="s">
        <v>14</v>
      </c>
      <c r="B37" s="14">
        <v>14680</v>
      </c>
      <c r="C37" s="14">
        <v>15954</v>
      </c>
      <c r="D37" s="14">
        <v>30634</v>
      </c>
      <c r="E37" s="14">
        <v>37611</v>
      </c>
      <c r="F37" s="14">
        <v>42115</v>
      </c>
      <c r="G37" s="14">
        <v>79726</v>
      </c>
    </row>
    <row r="38" spans="1:7" ht="21.75">
      <c r="A38" s="1" t="s">
        <v>15</v>
      </c>
      <c r="B38" s="14">
        <v>12782</v>
      </c>
      <c r="C38" s="14">
        <v>14762</v>
      </c>
      <c r="D38" s="14">
        <v>27544</v>
      </c>
      <c r="E38" s="14">
        <v>32660</v>
      </c>
      <c r="F38" s="14">
        <v>38171</v>
      </c>
      <c r="G38" s="14">
        <v>70831</v>
      </c>
    </row>
    <row r="39" spans="1:7" ht="21.75">
      <c r="A39" s="1" t="s">
        <v>16</v>
      </c>
      <c r="B39" s="14">
        <v>11517</v>
      </c>
      <c r="C39" s="14">
        <v>13284</v>
      </c>
      <c r="D39" s="14">
        <v>24801</v>
      </c>
      <c r="E39" s="14">
        <v>29979</v>
      </c>
      <c r="F39" s="14">
        <v>35431</v>
      </c>
      <c r="G39" s="14">
        <v>65410</v>
      </c>
    </row>
    <row r="40" spans="1:7" ht="21.75">
      <c r="A40" s="1" t="s">
        <v>17</v>
      </c>
      <c r="B40" s="14">
        <v>8563</v>
      </c>
      <c r="C40" s="14">
        <v>9917</v>
      </c>
      <c r="D40" s="14">
        <v>18480</v>
      </c>
      <c r="E40" s="14">
        <v>21301</v>
      </c>
      <c r="F40" s="14">
        <v>26498</v>
      </c>
      <c r="G40" s="14">
        <v>47799</v>
      </c>
    </row>
    <row r="41" spans="1:7" ht="21.75">
      <c r="A41" s="1" t="s">
        <v>18</v>
      </c>
      <c r="B41" s="14">
        <v>9872</v>
      </c>
      <c r="C41" s="14">
        <v>13470</v>
      </c>
      <c r="D41" s="14">
        <v>23342</v>
      </c>
      <c r="E41" s="14">
        <v>24774</v>
      </c>
      <c r="F41" s="14">
        <v>36708</v>
      </c>
      <c r="G41" s="14">
        <v>61482</v>
      </c>
    </row>
    <row r="42" spans="1:7" ht="21.75">
      <c r="A42" s="7" t="s">
        <v>19</v>
      </c>
      <c r="B42" s="14">
        <f aca="true" t="shared" si="1" ref="B42:G42">SUM(B26:B41)</f>
        <v>382735</v>
      </c>
      <c r="C42" s="14">
        <f t="shared" si="1"/>
        <v>376265</v>
      </c>
      <c r="D42" s="14">
        <f t="shared" si="1"/>
        <v>759000</v>
      </c>
      <c r="E42" s="14">
        <f t="shared" si="1"/>
        <v>961077</v>
      </c>
      <c r="F42" s="14">
        <f t="shared" si="1"/>
        <v>975423</v>
      </c>
      <c r="G42" s="14">
        <f t="shared" si="1"/>
        <v>1936500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28">
      <selection activeCell="H40" sqref="H40"/>
    </sheetView>
  </sheetViews>
  <sheetFormatPr defaultColWidth="9.140625" defaultRowHeight="21.75"/>
  <cols>
    <col min="2" max="2" width="10.57421875" style="8" customWidth="1"/>
    <col min="3" max="3" width="10.8515625" style="8" customWidth="1"/>
    <col min="4" max="4" width="11.140625" style="8" customWidth="1"/>
    <col min="5" max="6" width="10.57421875" style="8" customWidth="1"/>
    <col min="7" max="7" width="11.00390625" style="8" customWidth="1"/>
    <col min="8" max="8" width="10.140625" style="8" customWidth="1"/>
    <col min="9" max="9" width="10.421875" style="8" customWidth="1"/>
    <col min="10" max="10" width="10.28125" style="8" customWidth="1"/>
    <col min="11" max="13" width="9.140625" style="8" customWidth="1"/>
  </cols>
  <sheetData>
    <row r="1" ht="23.25">
      <c r="A1" s="22" t="s">
        <v>54</v>
      </c>
    </row>
    <row r="2" ht="21.75">
      <c r="A2" s="21" t="s">
        <v>187</v>
      </c>
    </row>
    <row r="3" spans="2:13" ht="21.75">
      <c r="B3" s="9"/>
      <c r="C3" s="10" t="s">
        <v>55</v>
      </c>
      <c r="D3" s="11"/>
      <c r="E3" s="9"/>
      <c r="F3" s="10" t="s">
        <v>56</v>
      </c>
      <c r="G3" s="11"/>
      <c r="H3" s="9"/>
      <c r="I3" s="10" t="s">
        <v>57</v>
      </c>
      <c r="J3" s="12"/>
      <c r="K3"/>
      <c r="L3"/>
      <c r="M3"/>
    </row>
    <row r="4" spans="1:13" ht="21.75">
      <c r="A4" s="1" t="s">
        <v>2</v>
      </c>
      <c r="B4" s="13" t="s">
        <v>21</v>
      </c>
      <c r="C4" s="13" t="s">
        <v>22</v>
      </c>
      <c r="D4" s="13" t="s">
        <v>19</v>
      </c>
      <c r="E4" s="13" t="s">
        <v>21</v>
      </c>
      <c r="F4" s="13" t="s">
        <v>22</v>
      </c>
      <c r="G4" s="13" t="s">
        <v>19</v>
      </c>
      <c r="H4" s="13" t="s">
        <v>21</v>
      </c>
      <c r="I4" s="13" t="s">
        <v>22</v>
      </c>
      <c r="J4" s="13" t="s">
        <v>19</v>
      </c>
      <c r="K4"/>
      <c r="L4"/>
      <c r="M4"/>
    </row>
    <row r="5" spans="1:13" ht="21.75">
      <c r="A5" s="1" t="s">
        <v>3</v>
      </c>
      <c r="B5" s="14">
        <v>26673</v>
      </c>
      <c r="C5" s="14">
        <v>25141</v>
      </c>
      <c r="D5" s="14">
        <v>51814</v>
      </c>
      <c r="E5" s="14">
        <v>23895</v>
      </c>
      <c r="F5" s="14">
        <v>22427</v>
      </c>
      <c r="G5" s="14">
        <v>46322</v>
      </c>
      <c r="H5" s="14">
        <v>26060</v>
      </c>
      <c r="I5" s="14">
        <v>24247</v>
      </c>
      <c r="J5" s="14">
        <v>50307</v>
      </c>
      <c r="K5"/>
      <c r="L5"/>
      <c r="M5"/>
    </row>
    <row r="6" spans="1:13" ht="21.75">
      <c r="A6" s="2" t="s">
        <v>4</v>
      </c>
      <c r="B6" s="14">
        <v>30985</v>
      </c>
      <c r="C6" s="14">
        <v>29282</v>
      </c>
      <c r="D6" s="14">
        <v>60267</v>
      </c>
      <c r="E6" s="14">
        <v>30363</v>
      </c>
      <c r="F6" s="14">
        <v>28613</v>
      </c>
      <c r="G6" s="14">
        <v>58976</v>
      </c>
      <c r="H6" s="14">
        <v>31007</v>
      </c>
      <c r="I6" s="14">
        <v>29128</v>
      </c>
      <c r="J6" s="14">
        <v>60135</v>
      </c>
      <c r="K6"/>
      <c r="L6"/>
      <c r="M6"/>
    </row>
    <row r="7" spans="1:13" ht="21.75">
      <c r="A7" s="3" t="s">
        <v>5</v>
      </c>
      <c r="B7" s="14">
        <v>31917</v>
      </c>
      <c r="C7" s="14">
        <v>29351</v>
      </c>
      <c r="D7" s="14">
        <v>61268</v>
      </c>
      <c r="E7" s="14">
        <v>32311</v>
      </c>
      <c r="F7" s="14">
        <v>30054</v>
      </c>
      <c r="G7" s="14">
        <v>62365</v>
      </c>
      <c r="H7" s="14">
        <v>32132</v>
      </c>
      <c r="I7" s="14">
        <v>29656</v>
      </c>
      <c r="J7" s="14">
        <v>61788</v>
      </c>
      <c r="K7"/>
      <c r="L7"/>
      <c r="M7"/>
    </row>
    <row r="8" spans="1:13" ht="21.75">
      <c r="A8" s="1" t="s">
        <v>6</v>
      </c>
      <c r="B8" s="14">
        <v>30787</v>
      </c>
      <c r="C8" s="14">
        <v>29239</v>
      </c>
      <c r="D8" s="14">
        <v>60026</v>
      </c>
      <c r="E8" s="14">
        <v>32730</v>
      </c>
      <c r="F8" s="14">
        <v>30832</v>
      </c>
      <c r="G8" s="14">
        <v>63562</v>
      </c>
      <c r="H8" s="14">
        <v>31197</v>
      </c>
      <c r="I8" s="14">
        <v>29992</v>
      </c>
      <c r="J8" s="14">
        <v>61189</v>
      </c>
      <c r="K8"/>
      <c r="L8"/>
      <c r="M8"/>
    </row>
    <row r="9" spans="1:13" ht="21.75">
      <c r="A9" s="1" t="s">
        <v>7</v>
      </c>
      <c r="B9" s="14">
        <v>36410</v>
      </c>
      <c r="C9" s="14">
        <v>33168</v>
      </c>
      <c r="D9" s="14">
        <v>69578</v>
      </c>
      <c r="E9" s="14">
        <v>34358</v>
      </c>
      <c r="F9" s="14">
        <v>34676</v>
      </c>
      <c r="G9" s="14">
        <v>69034</v>
      </c>
      <c r="H9" s="14">
        <v>36597</v>
      </c>
      <c r="I9" s="14">
        <v>35142</v>
      </c>
      <c r="J9" s="14">
        <v>71739</v>
      </c>
      <c r="K9"/>
      <c r="L9"/>
      <c r="M9"/>
    </row>
    <row r="10" spans="1:13" ht="21.75">
      <c r="A10" s="1" t="s">
        <v>8</v>
      </c>
      <c r="B10" s="14">
        <v>36675</v>
      </c>
      <c r="C10" s="14">
        <v>35067</v>
      </c>
      <c r="D10" s="14">
        <v>71742</v>
      </c>
      <c r="E10" s="14">
        <v>36420</v>
      </c>
      <c r="F10" s="14">
        <v>36236</v>
      </c>
      <c r="G10" s="14">
        <v>72656</v>
      </c>
      <c r="H10" s="14">
        <v>35995</v>
      </c>
      <c r="I10" s="14">
        <v>35964</v>
      </c>
      <c r="J10" s="14">
        <v>71959</v>
      </c>
      <c r="K10"/>
      <c r="L10"/>
      <c r="M10"/>
    </row>
    <row r="11" spans="1:13" ht="21.75">
      <c r="A11" s="1" t="s">
        <v>9</v>
      </c>
      <c r="B11" s="14">
        <v>35837</v>
      </c>
      <c r="C11" s="14">
        <v>36491</v>
      </c>
      <c r="D11" s="14">
        <v>72328</v>
      </c>
      <c r="E11" s="14">
        <v>34861</v>
      </c>
      <c r="F11" s="14">
        <v>35437</v>
      </c>
      <c r="G11" s="14">
        <v>70298</v>
      </c>
      <c r="H11" s="14">
        <v>33919</v>
      </c>
      <c r="I11" s="14">
        <v>36684</v>
      </c>
      <c r="J11" s="14">
        <v>70603</v>
      </c>
      <c r="K11"/>
      <c r="L11"/>
      <c r="M11"/>
    </row>
    <row r="12" spans="1:13" ht="21.75">
      <c r="A12" s="1" t="s">
        <v>10</v>
      </c>
      <c r="B12" s="14">
        <v>34588</v>
      </c>
      <c r="C12" s="14">
        <v>37056</v>
      </c>
      <c r="D12" s="14">
        <v>71644</v>
      </c>
      <c r="E12" s="14">
        <v>35771</v>
      </c>
      <c r="F12" s="14">
        <v>38191</v>
      </c>
      <c r="G12" s="14">
        <v>73962</v>
      </c>
      <c r="H12" s="14">
        <v>34527</v>
      </c>
      <c r="I12" s="14">
        <v>38332</v>
      </c>
      <c r="J12" s="14">
        <v>72859</v>
      </c>
      <c r="K12"/>
      <c r="L12"/>
      <c r="M12"/>
    </row>
    <row r="13" spans="1:13" ht="21.75">
      <c r="A13" s="1" t="s">
        <v>11</v>
      </c>
      <c r="B13" s="14">
        <v>32249</v>
      </c>
      <c r="C13" s="14">
        <v>35037</v>
      </c>
      <c r="D13" s="14">
        <v>67286</v>
      </c>
      <c r="E13" s="14">
        <v>34833</v>
      </c>
      <c r="F13" s="14">
        <v>37982</v>
      </c>
      <c r="G13" s="14">
        <v>72815</v>
      </c>
      <c r="H13" s="14">
        <v>32246</v>
      </c>
      <c r="I13" s="14">
        <v>36342</v>
      </c>
      <c r="J13" s="14">
        <v>68588</v>
      </c>
      <c r="K13"/>
      <c r="L13"/>
      <c r="M13"/>
    </row>
    <row r="14" spans="1:13" ht="21.75">
      <c r="A14" s="1" t="s">
        <v>12</v>
      </c>
      <c r="B14" s="14">
        <v>27166</v>
      </c>
      <c r="C14" s="14">
        <v>30448</v>
      </c>
      <c r="D14" s="14">
        <v>57614</v>
      </c>
      <c r="E14" s="14">
        <v>29052</v>
      </c>
      <c r="F14" s="14">
        <v>32498</v>
      </c>
      <c r="G14" s="14">
        <v>61550</v>
      </c>
      <c r="H14" s="14">
        <v>26539</v>
      </c>
      <c r="I14" s="14">
        <v>30463</v>
      </c>
      <c r="J14" s="14">
        <v>57002</v>
      </c>
      <c r="K14"/>
      <c r="L14"/>
      <c r="M14"/>
    </row>
    <row r="15" spans="1:13" ht="21.75">
      <c r="A15" s="1" t="s">
        <v>13</v>
      </c>
      <c r="B15" s="14">
        <v>21440</v>
      </c>
      <c r="C15" s="14">
        <v>23703</v>
      </c>
      <c r="D15" s="14">
        <v>45143</v>
      </c>
      <c r="E15" s="14">
        <v>23419</v>
      </c>
      <c r="F15" s="14">
        <v>26634</v>
      </c>
      <c r="G15" s="14">
        <v>50053</v>
      </c>
      <c r="H15" s="14">
        <v>20285</v>
      </c>
      <c r="I15" s="14">
        <v>23305</v>
      </c>
      <c r="J15" s="14">
        <v>43590</v>
      </c>
      <c r="K15"/>
      <c r="L15"/>
      <c r="M15"/>
    </row>
    <row r="16" spans="1:13" ht="21.75">
      <c r="A16" s="1" t="s">
        <v>14</v>
      </c>
      <c r="B16" s="14">
        <v>14732</v>
      </c>
      <c r="C16" s="14">
        <v>16893</v>
      </c>
      <c r="D16" s="14">
        <v>31625</v>
      </c>
      <c r="E16" s="14">
        <v>16877</v>
      </c>
      <c r="F16" s="14">
        <v>20007</v>
      </c>
      <c r="G16" s="14">
        <v>36884</v>
      </c>
      <c r="H16" s="14">
        <v>13858</v>
      </c>
      <c r="I16" s="14">
        <v>16647</v>
      </c>
      <c r="J16" s="14">
        <v>30505</v>
      </c>
      <c r="K16"/>
      <c r="L16"/>
      <c r="M16"/>
    </row>
    <row r="17" spans="1:13" ht="21.75">
      <c r="A17" s="1" t="s">
        <v>15</v>
      </c>
      <c r="B17" s="14">
        <v>13677</v>
      </c>
      <c r="C17" s="14">
        <v>16251</v>
      </c>
      <c r="D17" s="14">
        <v>29928</v>
      </c>
      <c r="E17" s="14">
        <v>15182</v>
      </c>
      <c r="F17" s="14">
        <v>17650</v>
      </c>
      <c r="G17" s="14">
        <v>32832</v>
      </c>
      <c r="H17" s="14">
        <v>11551</v>
      </c>
      <c r="I17" s="14">
        <v>13690</v>
      </c>
      <c r="J17" s="14">
        <v>25241</v>
      </c>
      <c r="K17"/>
      <c r="L17"/>
      <c r="M17"/>
    </row>
    <row r="18" spans="1:13" ht="21.75">
      <c r="A18" s="1" t="s">
        <v>16</v>
      </c>
      <c r="B18" s="14">
        <v>12390</v>
      </c>
      <c r="C18" s="14">
        <v>15073</v>
      </c>
      <c r="D18" s="14">
        <v>27463</v>
      </c>
      <c r="E18" s="14">
        <v>14213</v>
      </c>
      <c r="F18" s="14">
        <v>17029</v>
      </c>
      <c r="G18" s="14">
        <v>31242</v>
      </c>
      <c r="H18" s="14">
        <v>10043</v>
      </c>
      <c r="I18" s="14">
        <v>12542</v>
      </c>
      <c r="J18" s="14">
        <v>22585</v>
      </c>
      <c r="K18"/>
      <c r="L18"/>
      <c r="M18"/>
    </row>
    <row r="19" spans="1:13" ht="21.75">
      <c r="A19" s="1" t="s">
        <v>17</v>
      </c>
      <c r="B19" s="14">
        <v>8814</v>
      </c>
      <c r="C19" s="14">
        <v>11372</v>
      </c>
      <c r="D19" s="14">
        <v>20186</v>
      </c>
      <c r="E19" s="14">
        <v>9663</v>
      </c>
      <c r="F19" s="14">
        <v>12557</v>
      </c>
      <c r="G19" s="14">
        <v>22220</v>
      </c>
      <c r="H19" s="14">
        <v>6746</v>
      </c>
      <c r="I19" s="14">
        <v>9143</v>
      </c>
      <c r="J19" s="14">
        <v>15889</v>
      </c>
      <c r="K19"/>
      <c r="L19"/>
      <c r="M19"/>
    </row>
    <row r="20" spans="1:13" ht="21.75">
      <c r="A20" s="1" t="s">
        <v>18</v>
      </c>
      <c r="B20" s="14">
        <v>10223</v>
      </c>
      <c r="C20" s="14">
        <v>16271</v>
      </c>
      <c r="D20" s="14">
        <v>26494</v>
      </c>
      <c r="E20" s="14">
        <v>11646</v>
      </c>
      <c r="F20" s="14">
        <v>17950</v>
      </c>
      <c r="G20" s="14">
        <v>29596</v>
      </c>
      <c r="H20" s="14">
        <v>7756</v>
      </c>
      <c r="I20" s="14">
        <v>13476</v>
      </c>
      <c r="J20" s="14">
        <v>21232</v>
      </c>
      <c r="K20"/>
      <c r="L20"/>
      <c r="M20"/>
    </row>
    <row r="21" spans="1:13" ht="21.75">
      <c r="A21" s="7" t="s">
        <v>19</v>
      </c>
      <c r="B21" s="14">
        <f aca="true" t="shared" si="0" ref="B21:J21">SUM(B5:B20)</f>
        <v>404563</v>
      </c>
      <c r="C21" s="14">
        <f t="shared" si="0"/>
        <v>419843</v>
      </c>
      <c r="D21" s="14">
        <f t="shared" si="0"/>
        <v>824406</v>
      </c>
      <c r="E21" s="14">
        <f t="shared" si="0"/>
        <v>415594</v>
      </c>
      <c r="F21" s="14">
        <f t="shared" si="0"/>
        <v>438773</v>
      </c>
      <c r="G21" s="14">
        <f t="shared" si="0"/>
        <v>854367</v>
      </c>
      <c r="H21" s="14">
        <f t="shared" si="0"/>
        <v>390458</v>
      </c>
      <c r="I21" s="14">
        <f t="shared" si="0"/>
        <v>414753</v>
      </c>
      <c r="J21" s="14">
        <f t="shared" si="0"/>
        <v>805211</v>
      </c>
      <c r="K21"/>
      <c r="L21"/>
      <c r="M21"/>
    </row>
    <row r="22" spans="1:13" ht="21.75">
      <c r="A22" s="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21.75">
      <c r="A23" s="21" t="s">
        <v>188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2:7" ht="21.75">
      <c r="B24" s="9"/>
      <c r="C24" s="16" t="s">
        <v>58</v>
      </c>
      <c r="D24" s="12"/>
      <c r="E24" s="9"/>
      <c r="F24" s="16" t="s">
        <v>19</v>
      </c>
      <c r="G24" s="12"/>
    </row>
    <row r="25" spans="1:7" ht="21.75">
      <c r="A25" s="1" t="s">
        <v>2</v>
      </c>
      <c r="B25" s="13" t="s">
        <v>21</v>
      </c>
      <c r="C25" s="13" t="s">
        <v>22</v>
      </c>
      <c r="D25" s="13" t="s">
        <v>19</v>
      </c>
      <c r="E25" s="13" t="s">
        <v>21</v>
      </c>
      <c r="F25" s="13" t="s">
        <v>22</v>
      </c>
      <c r="G25" s="13" t="s">
        <v>19</v>
      </c>
    </row>
    <row r="26" spans="1:7" ht="21.75">
      <c r="A26" s="1" t="s">
        <v>3</v>
      </c>
      <c r="B26" s="14">
        <v>28229</v>
      </c>
      <c r="C26" s="14">
        <v>26111</v>
      </c>
      <c r="D26" s="14">
        <v>54340</v>
      </c>
      <c r="E26" s="14">
        <f>B5+E5+H5+B26</f>
        <v>104857</v>
      </c>
      <c r="F26" s="14">
        <v>97926</v>
      </c>
      <c r="G26" s="14">
        <f>D5+G5+J5+D26</f>
        <v>202783</v>
      </c>
    </row>
    <row r="27" spans="1:7" ht="21.75">
      <c r="A27" s="2" t="s">
        <v>4</v>
      </c>
      <c r="B27" s="14">
        <v>32019</v>
      </c>
      <c r="C27" s="14">
        <v>29786</v>
      </c>
      <c r="D27" s="14">
        <v>61805</v>
      </c>
      <c r="E27" s="14">
        <f aca="true" t="shared" si="1" ref="E27:E41">B6+E6+H6+B27</f>
        <v>124374</v>
      </c>
      <c r="F27" s="14">
        <v>116809</v>
      </c>
      <c r="G27" s="14">
        <f aca="true" t="shared" si="2" ref="G27:G42">D6+G6+J6+D27</f>
        <v>241183</v>
      </c>
    </row>
    <row r="28" spans="1:7" ht="21.75">
      <c r="A28" s="3" t="s">
        <v>5</v>
      </c>
      <c r="B28" s="14">
        <v>33066</v>
      </c>
      <c r="C28" s="14">
        <v>30501</v>
      </c>
      <c r="D28" s="14">
        <v>63567</v>
      </c>
      <c r="E28" s="14">
        <f t="shared" si="1"/>
        <v>129426</v>
      </c>
      <c r="F28" s="14">
        <v>119562</v>
      </c>
      <c r="G28" s="14">
        <f t="shared" si="2"/>
        <v>248988</v>
      </c>
    </row>
    <row r="29" spans="1:7" ht="21.75">
      <c r="A29" s="1" t="s">
        <v>6</v>
      </c>
      <c r="B29" s="14">
        <v>33272</v>
      </c>
      <c r="C29" s="14">
        <v>30971</v>
      </c>
      <c r="D29" s="14">
        <v>64243</v>
      </c>
      <c r="E29" s="14">
        <f t="shared" si="1"/>
        <v>127986</v>
      </c>
      <c r="F29" s="14">
        <v>121034</v>
      </c>
      <c r="G29" s="14">
        <f t="shared" si="2"/>
        <v>249020</v>
      </c>
    </row>
    <row r="30" spans="1:7" ht="21.75">
      <c r="A30" s="1" t="s">
        <v>7</v>
      </c>
      <c r="B30" s="14">
        <v>39189</v>
      </c>
      <c r="C30" s="14">
        <v>33647</v>
      </c>
      <c r="D30" s="14">
        <v>72836</v>
      </c>
      <c r="E30" s="14">
        <f t="shared" si="1"/>
        <v>146554</v>
      </c>
      <c r="F30" s="14">
        <v>136633</v>
      </c>
      <c r="G30" s="14">
        <f t="shared" si="2"/>
        <v>283187</v>
      </c>
    </row>
    <row r="31" spans="1:7" ht="21.75">
      <c r="A31" s="1" t="s">
        <v>8</v>
      </c>
      <c r="B31" s="14">
        <v>37716</v>
      </c>
      <c r="C31" s="14">
        <v>35508</v>
      </c>
      <c r="D31" s="14">
        <v>73224</v>
      </c>
      <c r="E31" s="14">
        <f t="shared" si="1"/>
        <v>146806</v>
      </c>
      <c r="F31" s="14">
        <v>142775</v>
      </c>
      <c r="G31" s="14">
        <f t="shared" si="2"/>
        <v>289581</v>
      </c>
    </row>
    <row r="32" spans="1:7" ht="21.75">
      <c r="A32" s="1" t="s">
        <v>9</v>
      </c>
      <c r="B32" s="14">
        <v>36334</v>
      </c>
      <c r="C32" s="14">
        <v>35822</v>
      </c>
      <c r="D32" s="14">
        <v>72156</v>
      </c>
      <c r="E32" s="14">
        <f t="shared" si="1"/>
        <v>140951</v>
      </c>
      <c r="F32" s="14">
        <v>144434</v>
      </c>
      <c r="G32" s="14">
        <f t="shared" si="2"/>
        <v>285385</v>
      </c>
    </row>
    <row r="33" spans="1:7" ht="21.75">
      <c r="A33" s="1" t="s">
        <v>10</v>
      </c>
      <c r="B33" s="14">
        <v>34516</v>
      </c>
      <c r="C33" s="14">
        <v>35104</v>
      </c>
      <c r="D33" s="14">
        <v>69620</v>
      </c>
      <c r="E33" s="14">
        <f t="shared" si="1"/>
        <v>139402</v>
      </c>
      <c r="F33" s="14">
        <v>148683</v>
      </c>
      <c r="G33" s="14">
        <f t="shared" si="2"/>
        <v>288085</v>
      </c>
    </row>
    <row r="34" spans="1:7" ht="21.75">
      <c r="A34" s="1" t="s">
        <v>11</v>
      </c>
      <c r="B34" s="14">
        <v>31135</v>
      </c>
      <c r="C34" s="14">
        <v>32083</v>
      </c>
      <c r="D34" s="14">
        <v>63218</v>
      </c>
      <c r="E34" s="14">
        <f t="shared" si="1"/>
        <v>130463</v>
      </c>
      <c r="F34" s="14">
        <v>141444</v>
      </c>
      <c r="G34" s="14">
        <f t="shared" si="2"/>
        <v>271907</v>
      </c>
    </row>
    <row r="35" spans="1:7" ht="21.75">
      <c r="A35" s="1" t="s">
        <v>12</v>
      </c>
      <c r="B35" s="14">
        <v>26060</v>
      </c>
      <c r="C35" s="14">
        <v>26823</v>
      </c>
      <c r="D35" s="14">
        <v>52883</v>
      </c>
      <c r="E35" s="14">
        <f t="shared" si="1"/>
        <v>108817</v>
      </c>
      <c r="F35" s="14">
        <v>120232</v>
      </c>
      <c r="G35" s="14">
        <f t="shared" si="2"/>
        <v>229049</v>
      </c>
    </row>
    <row r="36" spans="1:7" ht="21.75">
      <c r="A36" s="1" t="s">
        <v>13</v>
      </c>
      <c r="B36" s="14">
        <v>19832</v>
      </c>
      <c r="C36" s="14">
        <v>20672</v>
      </c>
      <c r="D36" s="14">
        <v>40504</v>
      </c>
      <c r="E36" s="14">
        <f t="shared" si="1"/>
        <v>84976</v>
      </c>
      <c r="F36" s="14">
        <v>94314</v>
      </c>
      <c r="G36" s="14">
        <f t="shared" si="2"/>
        <v>179290</v>
      </c>
    </row>
    <row r="37" spans="1:7" ht="21.75">
      <c r="A37" s="1" t="s">
        <v>14</v>
      </c>
      <c r="B37" s="14">
        <v>13742</v>
      </c>
      <c r="C37" s="14">
        <v>14208</v>
      </c>
      <c r="D37" s="14">
        <v>27950</v>
      </c>
      <c r="E37" s="14">
        <f t="shared" si="1"/>
        <v>59209</v>
      </c>
      <c r="F37" s="14">
        <v>67755</v>
      </c>
      <c r="G37" s="14">
        <f t="shared" si="2"/>
        <v>126964</v>
      </c>
    </row>
    <row r="38" spans="1:7" ht="21.75">
      <c r="A38" s="1" t="s">
        <v>15</v>
      </c>
      <c r="B38" s="14">
        <v>13342</v>
      </c>
      <c r="C38" s="14">
        <v>14101</v>
      </c>
      <c r="D38" s="14">
        <v>27443</v>
      </c>
      <c r="E38" s="14">
        <f t="shared" si="1"/>
        <v>53752</v>
      </c>
      <c r="F38" s="14">
        <v>61692</v>
      </c>
      <c r="G38" s="14">
        <f t="shared" si="2"/>
        <v>115444</v>
      </c>
    </row>
    <row r="39" spans="1:7" ht="21.75">
      <c r="A39" s="1" t="s">
        <v>16</v>
      </c>
      <c r="B39" s="14">
        <v>11117</v>
      </c>
      <c r="C39" s="14">
        <v>12191</v>
      </c>
      <c r="D39" s="14">
        <v>23308</v>
      </c>
      <c r="E39" s="14">
        <f t="shared" si="1"/>
        <v>47763</v>
      </c>
      <c r="F39" s="14">
        <v>56835</v>
      </c>
      <c r="G39" s="14">
        <f t="shared" si="2"/>
        <v>104598</v>
      </c>
    </row>
    <row r="40" spans="1:7" ht="21.75">
      <c r="A40" s="1" t="s">
        <v>17</v>
      </c>
      <c r="B40" s="14">
        <v>7575</v>
      </c>
      <c r="C40" s="14">
        <v>8968</v>
      </c>
      <c r="D40" s="14">
        <v>16543</v>
      </c>
      <c r="E40" s="14">
        <f t="shared" si="1"/>
        <v>32798</v>
      </c>
      <c r="F40" s="14">
        <v>42040</v>
      </c>
      <c r="G40" s="14">
        <f t="shared" si="2"/>
        <v>74838</v>
      </c>
    </row>
    <row r="41" spans="1:7" ht="21.75">
      <c r="A41" s="1" t="s">
        <v>18</v>
      </c>
      <c r="B41" s="14">
        <v>8465</v>
      </c>
      <c r="C41" s="14">
        <v>11698</v>
      </c>
      <c r="D41" s="14">
        <v>20163</v>
      </c>
      <c r="E41" s="14">
        <f t="shared" si="1"/>
        <v>38090</v>
      </c>
      <c r="F41" s="14">
        <v>59395</v>
      </c>
      <c r="G41" s="14">
        <f t="shared" si="2"/>
        <v>97485</v>
      </c>
    </row>
    <row r="42" spans="1:7" ht="21.75">
      <c r="A42" s="7" t="s">
        <v>19</v>
      </c>
      <c r="B42" s="14">
        <f>SUM(B26:B41)</f>
        <v>405609</v>
      </c>
      <c r="C42" s="14">
        <f>SUM(C26:C41)</f>
        <v>398194</v>
      </c>
      <c r="D42" s="14">
        <f>SUM(D26:D41)</f>
        <v>803803</v>
      </c>
      <c r="E42" s="14">
        <f>SUM(E26:E41)</f>
        <v>1616224</v>
      </c>
      <c r="F42" s="14">
        <f>SUM(F26:F41)</f>
        <v>1671563</v>
      </c>
      <c r="G42" s="14">
        <f t="shared" si="2"/>
        <v>3287787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30">
      <selection activeCell="H42" sqref="H42"/>
    </sheetView>
  </sheetViews>
  <sheetFormatPr defaultColWidth="9.140625" defaultRowHeight="21.75"/>
  <cols>
    <col min="2" max="2" width="11.421875" style="8" customWidth="1"/>
    <col min="3" max="3" width="11.140625" style="8" customWidth="1"/>
    <col min="4" max="4" width="12.28125" style="8" customWidth="1"/>
    <col min="5" max="5" width="11.421875" style="8" customWidth="1"/>
    <col min="6" max="6" width="12.140625" style="8" customWidth="1"/>
    <col min="7" max="7" width="11.57421875" style="8" customWidth="1"/>
    <col min="8" max="9" width="10.8515625" style="8" customWidth="1"/>
    <col min="10" max="10" width="12.28125" style="8" customWidth="1"/>
    <col min="11" max="12" width="9.8515625" style="8" customWidth="1"/>
    <col min="13" max="13" width="9.140625" style="8" customWidth="1"/>
  </cols>
  <sheetData>
    <row r="1" ht="23.25">
      <c r="A1" s="22" t="s">
        <v>54</v>
      </c>
    </row>
    <row r="2" ht="21.75">
      <c r="A2" s="21" t="s">
        <v>59</v>
      </c>
    </row>
    <row r="3" spans="2:13" ht="21.75">
      <c r="B3" s="9"/>
      <c r="C3" s="10" t="s">
        <v>60</v>
      </c>
      <c r="D3" s="11"/>
      <c r="E3" s="9"/>
      <c r="F3" s="10" t="s">
        <v>61</v>
      </c>
      <c r="G3" s="11"/>
      <c r="H3" s="9"/>
      <c r="I3" s="10" t="s">
        <v>62</v>
      </c>
      <c r="J3" s="12"/>
      <c r="K3"/>
      <c r="L3"/>
      <c r="M3"/>
    </row>
    <row r="4" spans="1:13" ht="21.75">
      <c r="A4" s="1" t="s">
        <v>2</v>
      </c>
      <c r="B4" s="13" t="s">
        <v>21</v>
      </c>
      <c r="C4" s="13" t="s">
        <v>22</v>
      </c>
      <c r="D4" s="13" t="s">
        <v>19</v>
      </c>
      <c r="E4" s="13" t="s">
        <v>21</v>
      </c>
      <c r="F4" s="13" t="s">
        <v>22</v>
      </c>
      <c r="G4" s="13" t="s">
        <v>19</v>
      </c>
      <c r="H4" s="13" t="s">
        <v>21</v>
      </c>
      <c r="I4" s="13" t="s">
        <v>22</v>
      </c>
      <c r="J4" s="13" t="s">
        <v>19</v>
      </c>
      <c r="K4"/>
      <c r="L4"/>
      <c r="M4"/>
    </row>
    <row r="5" spans="1:13" ht="21.75">
      <c r="A5" s="1" t="s">
        <v>3</v>
      </c>
      <c r="B5" s="14">
        <v>13985</v>
      </c>
      <c r="C5" s="14">
        <v>13211</v>
      </c>
      <c r="D5" s="14">
        <v>27196</v>
      </c>
      <c r="E5" s="14">
        <v>16891</v>
      </c>
      <c r="F5" s="14">
        <v>15553</v>
      </c>
      <c r="G5" s="14">
        <v>32444</v>
      </c>
      <c r="H5" s="14">
        <v>5642</v>
      </c>
      <c r="I5" s="14">
        <v>5358</v>
      </c>
      <c r="J5" s="14">
        <v>11000</v>
      </c>
      <c r="K5"/>
      <c r="L5"/>
      <c r="M5"/>
    </row>
    <row r="6" spans="1:13" ht="21.75">
      <c r="A6" s="2" t="s">
        <v>4</v>
      </c>
      <c r="B6" s="14">
        <v>16644</v>
      </c>
      <c r="C6" s="14">
        <v>15678</v>
      </c>
      <c r="D6" s="14">
        <v>32322</v>
      </c>
      <c r="E6" s="14">
        <v>18817</v>
      </c>
      <c r="F6" s="14">
        <v>17759</v>
      </c>
      <c r="G6" s="14">
        <v>36576</v>
      </c>
      <c r="H6" s="14">
        <v>6871</v>
      </c>
      <c r="I6" s="14">
        <v>6381</v>
      </c>
      <c r="J6" s="14">
        <v>13252</v>
      </c>
      <c r="K6"/>
      <c r="L6"/>
      <c r="M6"/>
    </row>
    <row r="7" spans="1:13" ht="21.75">
      <c r="A7" s="3" t="s">
        <v>5</v>
      </c>
      <c r="B7" s="14">
        <v>17317</v>
      </c>
      <c r="C7" s="14">
        <v>16278</v>
      </c>
      <c r="D7" s="14">
        <v>33595</v>
      </c>
      <c r="E7" s="14">
        <v>19538</v>
      </c>
      <c r="F7" s="14">
        <v>18039</v>
      </c>
      <c r="G7" s="14">
        <v>37577</v>
      </c>
      <c r="H7" s="14">
        <v>6819</v>
      </c>
      <c r="I7" s="14">
        <v>6425</v>
      </c>
      <c r="J7" s="14">
        <v>13244</v>
      </c>
      <c r="K7"/>
      <c r="L7"/>
      <c r="M7"/>
    </row>
    <row r="8" spans="1:13" ht="21.75">
      <c r="A8" s="1" t="s">
        <v>6</v>
      </c>
      <c r="B8" s="14">
        <v>17584</v>
      </c>
      <c r="C8" s="14">
        <v>16633</v>
      </c>
      <c r="D8" s="14">
        <v>34217</v>
      </c>
      <c r="E8" s="14">
        <v>20043</v>
      </c>
      <c r="F8" s="14">
        <v>17858</v>
      </c>
      <c r="G8" s="14">
        <v>37901</v>
      </c>
      <c r="H8" s="14">
        <v>6973</v>
      </c>
      <c r="I8" s="14">
        <v>6576</v>
      </c>
      <c r="J8" s="14">
        <v>13549</v>
      </c>
      <c r="K8"/>
      <c r="L8"/>
      <c r="M8"/>
    </row>
    <row r="9" spans="1:13" ht="21.75">
      <c r="A9" s="1" t="s">
        <v>7</v>
      </c>
      <c r="B9" s="14">
        <v>18816</v>
      </c>
      <c r="C9" s="14">
        <v>18454</v>
      </c>
      <c r="D9" s="14">
        <v>37270</v>
      </c>
      <c r="E9" s="14">
        <v>25868</v>
      </c>
      <c r="F9" s="14">
        <v>19637</v>
      </c>
      <c r="G9" s="14">
        <v>45505</v>
      </c>
      <c r="H9" s="14">
        <v>8134</v>
      </c>
      <c r="I9" s="14">
        <v>7790</v>
      </c>
      <c r="J9" s="14">
        <v>15924</v>
      </c>
      <c r="K9"/>
      <c r="L9"/>
      <c r="M9"/>
    </row>
    <row r="10" spans="1:13" ht="21.75">
      <c r="A10" s="1" t="s">
        <v>8</v>
      </c>
      <c r="B10" s="14">
        <v>19901</v>
      </c>
      <c r="C10" s="14">
        <v>19541</v>
      </c>
      <c r="D10" s="14">
        <v>39442</v>
      </c>
      <c r="E10" s="14">
        <v>22299</v>
      </c>
      <c r="F10" s="14">
        <v>20973</v>
      </c>
      <c r="G10" s="14">
        <v>43272</v>
      </c>
      <c r="H10" s="14">
        <v>8489</v>
      </c>
      <c r="I10" s="14">
        <v>8199</v>
      </c>
      <c r="J10" s="14">
        <v>16688</v>
      </c>
      <c r="K10"/>
      <c r="L10"/>
      <c r="M10"/>
    </row>
    <row r="11" spans="1:13" ht="21.75">
      <c r="A11" s="1" t="s">
        <v>9</v>
      </c>
      <c r="B11" s="14">
        <v>19883</v>
      </c>
      <c r="C11" s="14">
        <v>20670</v>
      </c>
      <c r="D11" s="14">
        <v>40553</v>
      </c>
      <c r="E11" s="14">
        <v>21477</v>
      </c>
      <c r="F11" s="14">
        <v>21713</v>
      </c>
      <c r="G11" s="14">
        <v>43190</v>
      </c>
      <c r="H11" s="14">
        <v>8561</v>
      </c>
      <c r="I11" s="14">
        <v>8743</v>
      </c>
      <c r="J11" s="14">
        <v>17304</v>
      </c>
      <c r="K11"/>
      <c r="L11"/>
      <c r="M11"/>
    </row>
    <row r="12" spans="1:13" ht="21.75">
      <c r="A12" s="1" t="s">
        <v>10</v>
      </c>
      <c r="B12" s="14">
        <v>19667</v>
      </c>
      <c r="C12" s="14">
        <v>21528</v>
      </c>
      <c r="D12" s="14">
        <v>41195</v>
      </c>
      <c r="E12" s="14">
        <v>20901</v>
      </c>
      <c r="F12" s="14">
        <v>22236</v>
      </c>
      <c r="G12" s="14">
        <v>43137</v>
      </c>
      <c r="H12" s="14">
        <v>8582</v>
      </c>
      <c r="I12" s="14">
        <v>9018</v>
      </c>
      <c r="J12" s="14">
        <v>17600</v>
      </c>
      <c r="K12"/>
      <c r="L12"/>
      <c r="M12"/>
    </row>
    <row r="13" spans="1:13" ht="21.75">
      <c r="A13" s="1" t="s">
        <v>11</v>
      </c>
      <c r="B13" s="14">
        <v>17621</v>
      </c>
      <c r="C13" s="14">
        <v>19461</v>
      </c>
      <c r="D13" s="14">
        <v>37082</v>
      </c>
      <c r="E13" s="14">
        <v>19592</v>
      </c>
      <c r="F13" s="14">
        <v>20108</v>
      </c>
      <c r="G13" s="14">
        <v>39700</v>
      </c>
      <c r="H13" s="14">
        <v>7856</v>
      </c>
      <c r="I13" s="14">
        <v>8352</v>
      </c>
      <c r="J13" s="14">
        <v>16208</v>
      </c>
      <c r="K13"/>
      <c r="L13"/>
      <c r="M13"/>
    </row>
    <row r="14" spans="1:13" ht="21.75">
      <c r="A14" s="1" t="s">
        <v>12</v>
      </c>
      <c r="B14" s="14">
        <v>14560</v>
      </c>
      <c r="C14" s="14">
        <v>16718</v>
      </c>
      <c r="D14" s="14">
        <v>31278</v>
      </c>
      <c r="E14" s="14">
        <v>15973</v>
      </c>
      <c r="F14" s="14">
        <v>17138</v>
      </c>
      <c r="G14" s="14">
        <v>33111</v>
      </c>
      <c r="H14" s="14">
        <v>6741</v>
      </c>
      <c r="I14" s="14">
        <v>7549</v>
      </c>
      <c r="J14" s="14">
        <v>14290</v>
      </c>
      <c r="K14"/>
      <c r="L14"/>
      <c r="M14"/>
    </row>
    <row r="15" spans="1:13" ht="21.75">
      <c r="A15" s="1" t="s">
        <v>13</v>
      </c>
      <c r="B15" s="14">
        <v>11278</v>
      </c>
      <c r="C15" s="14">
        <v>12999</v>
      </c>
      <c r="D15" s="14">
        <v>24277</v>
      </c>
      <c r="E15" s="14">
        <v>12006</v>
      </c>
      <c r="F15" s="14">
        <v>13014</v>
      </c>
      <c r="G15" s="14">
        <v>25020</v>
      </c>
      <c r="H15" s="14">
        <v>5403</v>
      </c>
      <c r="I15" s="14">
        <v>6422</v>
      </c>
      <c r="J15" s="14">
        <v>11825</v>
      </c>
      <c r="K15"/>
      <c r="L15"/>
      <c r="M15"/>
    </row>
    <row r="16" spans="1:13" ht="21.75">
      <c r="A16" s="1" t="s">
        <v>14</v>
      </c>
      <c r="B16" s="14">
        <v>8181</v>
      </c>
      <c r="C16" s="14">
        <v>9343</v>
      </c>
      <c r="D16" s="14">
        <v>17524</v>
      </c>
      <c r="E16" s="14">
        <v>8299</v>
      </c>
      <c r="F16" s="14">
        <v>8548</v>
      </c>
      <c r="G16" s="14">
        <v>16847</v>
      </c>
      <c r="H16" s="14">
        <v>3890</v>
      </c>
      <c r="I16" s="14">
        <v>4700</v>
      </c>
      <c r="J16" s="14">
        <v>8590</v>
      </c>
      <c r="K16"/>
      <c r="L16"/>
      <c r="M16"/>
    </row>
    <row r="17" spans="1:13" ht="21.75">
      <c r="A17" s="1" t="s">
        <v>15</v>
      </c>
      <c r="B17" s="14">
        <v>7824</v>
      </c>
      <c r="C17" s="14">
        <v>9274</v>
      </c>
      <c r="D17" s="14">
        <v>17098</v>
      </c>
      <c r="E17" s="14">
        <v>7032</v>
      </c>
      <c r="F17" s="14">
        <v>7489</v>
      </c>
      <c r="G17" s="14">
        <v>14521</v>
      </c>
      <c r="H17" s="14">
        <v>3797</v>
      </c>
      <c r="I17" s="14">
        <v>4595</v>
      </c>
      <c r="J17" s="14">
        <v>8392</v>
      </c>
      <c r="K17"/>
      <c r="L17"/>
      <c r="M17"/>
    </row>
    <row r="18" spans="1:13" ht="21.75">
      <c r="A18" s="1" t="s">
        <v>16</v>
      </c>
      <c r="B18" s="14">
        <v>7035</v>
      </c>
      <c r="C18" s="14">
        <v>8729</v>
      </c>
      <c r="D18" s="14">
        <v>15764</v>
      </c>
      <c r="E18" s="14">
        <v>6341</v>
      </c>
      <c r="F18" s="14">
        <v>7013</v>
      </c>
      <c r="G18" s="14">
        <v>13354</v>
      </c>
      <c r="H18" s="14">
        <v>3396</v>
      </c>
      <c r="I18" s="14">
        <v>4355</v>
      </c>
      <c r="J18" s="14">
        <v>7751</v>
      </c>
      <c r="K18"/>
      <c r="L18"/>
      <c r="M18"/>
    </row>
    <row r="19" spans="1:13" ht="21.75">
      <c r="A19" s="1" t="s">
        <v>17</v>
      </c>
      <c r="B19" s="14">
        <v>5263</v>
      </c>
      <c r="C19" s="14">
        <v>6833</v>
      </c>
      <c r="D19" s="14">
        <v>12096</v>
      </c>
      <c r="E19" s="14">
        <v>4649</v>
      </c>
      <c r="F19" s="14">
        <v>5562</v>
      </c>
      <c r="G19" s="14">
        <v>10211</v>
      </c>
      <c r="H19" s="14">
        <v>2448</v>
      </c>
      <c r="I19" s="14">
        <v>3466</v>
      </c>
      <c r="J19" s="14">
        <v>5914</v>
      </c>
      <c r="K19"/>
      <c r="L19"/>
      <c r="M19"/>
    </row>
    <row r="20" spans="1:13" ht="21.75">
      <c r="A20" s="1" t="s">
        <v>18</v>
      </c>
      <c r="B20" s="14">
        <v>6147</v>
      </c>
      <c r="C20" s="14">
        <v>9328</v>
      </c>
      <c r="D20" s="14">
        <v>15475</v>
      </c>
      <c r="E20" s="14">
        <v>5979</v>
      </c>
      <c r="F20" s="14">
        <v>7739</v>
      </c>
      <c r="G20" s="14">
        <v>13718</v>
      </c>
      <c r="H20" s="14">
        <v>2836</v>
      </c>
      <c r="I20" s="14">
        <v>5242</v>
      </c>
      <c r="J20" s="14">
        <v>8078</v>
      </c>
      <c r="K20"/>
      <c r="L20"/>
      <c r="M20"/>
    </row>
    <row r="21" spans="1:13" ht="21.75">
      <c r="A21" s="7" t="s">
        <v>19</v>
      </c>
      <c r="B21" s="14">
        <f aca="true" t="shared" si="0" ref="B21:J21">SUM(B5:B20)</f>
        <v>221706</v>
      </c>
      <c r="C21" s="14">
        <f t="shared" si="0"/>
        <v>234678</v>
      </c>
      <c r="D21" s="14">
        <f t="shared" si="0"/>
        <v>456384</v>
      </c>
      <c r="E21" s="14">
        <f t="shared" si="0"/>
        <v>245705</v>
      </c>
      <c r="F21" s="14">
        <f t="shared" si="0"/>
        <v>240379</v>
      </c>
      <c r="G21" s="14">
        <f t="shared" si="0"/>
        <v>486084</v>
      </c>
      <c r="H21" s="14">
        <f t="shared" si="0"/>
        <v>96438</v>
      </c>
      <c r="I21" s="14">
        <f t="shared" si="0"/>
        <v>103171</v>
      </c>
      <c r="J21" s="14">
        <f t="shared" si="0"/>
        <v>199609</v>
      </c>
      <c r="K21"/>
      <c r="L21"/>
      <c r="M21"/>
    </row>
    <row r="23" ht="21.75">
      <c r="A23" s="21" t="s">
        <v>181</v>
      </c>
    </row>
    <row r="24" spans="2:7" ht="21.75">
      <c r="B24" s="9"/>
      <c r="C24" s="16" t="s">
        <v>63</v>
      </c>
      <c r="D24" s="12"/>
      <c r="E24" s="9"/>
      <c r="F24" s="10" t="s">
        <v>19</v>
      </c>
      <c r="G24" s="12"/>
    </row>
    <row r="25" spans="1:7" ht="21.75">
      <c r="A25" s="1" t="s">
        <v>2</v>
      </c>
      <c r="B25" s="13" t="s">
        <v>21</v>
      </c>
      <c r="C25" s="13" t="s">
        <v>22</v>
      </c>
      <c r="D25" s="13" t="s">
        <v>19</v>
      </c>
      <c r="E25" s="13" t="s">
        <v>21</v>
      </c>
      <c r="F25" s="13" t="s">
        <v>22</v>
      </c>
      <c r="G25" s="13" t="s">
        <v>19</v>
      </c>
    </row>
    <row r="26" spans="1:7" ht="21.75">
      <c r="A26" s="1" t="s">
        <v>3</v>
      </c>
      <c r="B26" s="14">
        <v>15120</v>
      </c>
      <c r="C26" s="14">
        <v>14327</v>
      </c>
      <c r="D26" s="14">
        <v>29447</v>
      </c>
      <c r="E26" s="14">
        <f>B5+E5+H5+B26</f>
        <v>51638</v>
      </c>
      <c r="F26" s="14">
        <f>C5+F5+I5+C26</f>
        <v>48449</v>
      </c>
      <c r="G26" s="14">
        <f>D5+G5+J5+D26</f>
        <v>100087</v>
      </c>
    </row>
    <row r="27" spans="1:7" ht="21.75">
      <c r="A27" s="2" t="s">
        <v>4</v>
      </c>
      <c r="B27" s="14">
        <v>18810</v>
      </c>
      <c r="C27" s="14">
        <v>17544</v>
      </c>
      <c r="D27" s="14">
        <v>36354</v>
      </c>
      <c r="E27" s="14">
        <f aca="true" t="shared" si="1" ref="E27:E42">B6+E6+H6+B27</f>
        <v>61142</v>
      </c>
      <c r="F27" s="14">
        <v>57362</v>
      </c>
      <c r="G27" s="14">
        <f aca="true" t="shared" si="2" ref="G27:G42">D6+G6+J6+D27</f>
        <v>118504</v>
      </c>
    </row>
    <row r="28" spans="1:7" ht="21.75">
      <c r="A28" s="3" t="s">
        <v>5</v>
      </c>
      <c r="B28" s="14">
        <v>18400</v>
      </c>
      <c r="C28" s="14">
        <v>17609</v>
      </c>
      <c r="D28" s="14">
        <v>36009</v>
      </c>
      <c r="E28" s="14">
        <f t="shared" si="1"/>
        <v>62074</v>
      </c>
      <c r="F28" s="14">
        <v>58351</v>
      </c>
      <c r="G28" s="14">
        <f t="shared" si="2"/>
        <v>120425</v>
      </c>
    </row>
    <row r="29" spans="1:7" ht="21.75">
      <c r="A29" s="1" t="s">
        <v>6</v>
      </c>
      <c r="B29" s="14">
        <v>17082</v>
      </c>
      <c r="C29" s="14">
        <v>16422</v>
      </c>
      <c r="D29" s="14">
        <v>33504</v>
      </c>
      <c r="E29" s="14">
        <f t="shared" si="1"/>
        <v>61682</v>
      </c>
      <c r="F29" s="14">
        <v>57489</v>
      </c>
      <c r="G29" s="14">
        <f t="shared" si="2"/>
        <v>119171</v>
      </c>
    </row>
    <row r="30" spans="1:7" ht="21.75">
      <c r="A30" s="1" t="s">
        <v>7</v>
      </c>
      <c r="B30" s="14">
        <v>18188</v>
      </c>
      <c r="C30" s="14">
        <v>18012</v>
      </c>
      <c r="D30" s="14">
        <v>36200</v>
      </c>
      <c r="E30" s="14">
        <f t="shared" si="1"/>
        <v>71006</v>
      </c>
      <c r="F30" s="14">
        <v>63893</v>
      </c>
      <c r="G30" s="14">
        <f t="shared" si="2"/>
        <v>134899</v>
      </c>
    </row>
    <row r="31" spans="1:7" ht="21.75">
      <c r="A31" s="1" t="s">
        <v>8</v>
      </c>
      <c r="B31" s="14">
        <v>19009</v>
      </c>
      <c r="C31" s="14">
        <v>19388</v>
      </c>
      <c r="D31" s="14">
        <v>38397</v>
      </c>
      <c r="E31" s="14">
        <f t="shared" si="1"/>
        <v>69698</v>
      </c>
      <c r="F31" s="14">
        <v>68101</v>
      </c>
      <c r="G31" s="14">
        <f t="shared" si="2"/>
        <v>137799</v>
      </c>
    </row>
    <row r="32" spans="1:7" ht="21.75">
      <c r="A32" s="1" t="s">
        <v>9</v>
      </c>
      <c r="B32" s="14">
        <v>19196</v>
      </c>
      <c r="C32" s="14">
        <v>20708</v>
      </c>
      <c r="D32" s="14">
        <v>39904</v>
      </c>
      <c r="E32" s="14">
        <f t="shared" si="1"/>
        <v>69117</v>
      </c>
      <c r="F32" s="14">
        <v>71834</v>
      </c>
      <c r="G32" s="14">
        <f t="shared" si="2"/>
        <v>140951</v>
      </c>
    </row>
    <row r="33" spans="1:7" ht="21.75">
      <c r="A33" s="1" t="s">
        <v>10</v>
      </c>
      <c r="B33" s="14">
        <v>19920</v>
      </c>
      <c r="C33" s="14">
        <v>22160</v>
      </c>
      <c r="D33" s="14">
        <v>42080</v>
      </c>
      <c r="E33" s="14">
        <f t="shared" si="1"/>
        <v>69070</v>
      </c>
      <c r="F33" s="14">
        <v>74942</v>
      </c>
      <c r="G33" s="14">
        <f t="shared" si="2"/>
        <v>144012</v>
      </c>
    </row>
    <row r="34" spans="1:7" ht="21.75">
      <c r="A34" s="1" t="s">
        <v>11</v>
      </c>
      <c r="B34" s="14">
        <v>18607</v>
      </c>
      <c r="C34" s="14">
        <v>19922</v>
      </c>
      <c r="D34" s="14">
        <v>38529</v>
      </c>
      <c r="E34" s="14">
        <f t="shared" si="1"/>
        <v>63676</v>
      </c>
      <c r="F34" s="14">
        <v>67843</v>
      </c>
      <c r="G34" s="14">
        <f t="shared" si="2"/>
        <v>131519</v>
      </c>
    </row>
    <row r="35" spans="1:7" ht="21.75">
      <c r="A35" s="1" t="s">
        <v>12</v>
      </c>
      <c r="B35" s="14">
        <v>14891</v>
      </c>
      <c r="C35" s="14">
        <v>16543</v>
      </c>
      <c r="D35" s="14">
        <v>31434</v>
      </c>
      <c r="E35" s="14">
        <f t="shared" si="1"/>
        <v>52165</v>
      </c>
      <c r="F35" s="14">
        <v>57948</v>
      </c>
      <c r="G35" s="14">
        <f t="shared" si="2"/>
        <v>110113</v>
      </c>
    </row>
    <row r="36" spans="1:7" ht="21.75">
      <c r="A36" s="1" t="s">
        <v>13</v>
      </c>
      <c r="B36" s="14">
        <v>11165</v>
      </c>
      <c r="C36" s="14">
        <v>12588</v>
      </c>
      <c r="D36" s="14">
        <v>23753</v>
      </c>
      <c r="E36" s="14">
        <f t="shared" si="1"/>
        <v>39852</v>
      </c>
      <c r="F36" s="14">
        <v>45023</v>
      </c>
      <c r="G36" s="14">
        <f t="shared" si="2"/>
        <v>84875</v>
      </c>
    </row>
    <row r="37" spans="1:7" ht="21.75">
      <c r="A37" s="1" t="s">
        <v>14</v>
      </c>
      <c r="B37" s="14">
        <v>7701</v>
      </c>
      <c r="C37" s="14">
        <v>8744</v>
      </c>
      <c r="D37" s="14">
        <v>16445</v>
      </c>
      <c r="E37" s="14">
        <f t="shared" si="1"/>
        <v>28071</v>
      </c>
      <c r="F37" s="14">
        <v>31335</v>
      </c>
      <c r="G37" s="14">
        <f t="shared" si="2"/>
        <v>59406</v>
      </c>
    </row>
    <row r="38" spans="1:7" ht="21.75">
      <c r="A38" s="1" t="s">
        <v>15</v>
      </c>
      <c r="B38" s="14">
        <v>6216</v>
      </c>
      <c r="C38" s="14">
        <v>7121</v>
      </c>
      <c r="D38" s="14">
        <v>13337</v>
      </c>
      <c r="E38" s="14">
        <f t="shared" si="1"/>
        <v>24869</v>
      </c>
      <c r="F38" s="14">
        <v>28479</v>
      </c>
      <c r="G38" s="14">
        <f t="shared" si="2"/>
        <v>53348</v>
      </c>
    </row>
    <row r="39" spans="1:7" ht="21.75">
      <c r="A39" s="1" t="s">
        <v>16</v>
      </c>
      <c r="B39" s="14">
        <v>5307</v>
      </c>
      <c r="C39" s="14">
        <v>6204</v>
      </c>
      <c r="D39" s="14">
        <v>11511</v>
      </c>
      <c r="E39" s="14">
        <f t="shared" si="1"/>
        <v>22079</v>
      </c>
      <c r="F39" s="14">
        <v>26301</v>
      </c>
      <c r="G39" s="14">
        <f t="shared" si="2"/>
        <v>48380</v>
      </c>
    </row>
    <row r="40" spans="1:7" ht="21.75">
      <c r="A40" s="1" t="s">
        <v>17</v>
      </c>
      <c r="B40" s="14">
        <v>3477</v>
      </c>
      <c r="C40" s="14">
        <v>4450</v>
      </c>
      <c r="D40" s="14">
        <v>7927</v>
      </c>
      <c r="E40" s="14">
        <f t="shared" si="1"/>
        <v>15837</v>
      </c>
      <c r="F40" s="14">
        <v>20311</v>
      </c>
      <c r="G40" s="14">
        <f t="shared" si="2"/>
        <v>36148</v>
      </c>
    </row>
    <row r="41" spans="1:7" ht="21.75">
      <c r="A41" s="1" t="s">
        <v>18</v>
      </c>
      <c r="B41" s="14">
        <v>4064</v>
      </c>
      <c r="C41" s="14">
        <v>6548</v>
      </c>
      <c r="D41" s="14">
        <v>10612</v>
      </c>
      <c r="E41" s="14">
        <f t="shared" si="1"/>
        <v>19026</v>
      </c>
      <c r="F41" s="14">
        <v>28857</v>
      </c>
      <c r="G41" s="14">
        <f t="shared" si="2"/>
        <v>47883</v>
      </c>
    </row>
    <row r="42" spans="1:7" ht="21.75">
      <c r="A42" s="7" t="s">
        <v>19</v>
      </c>
      <c r="B42" s="14">
        <f>SUM(B26:B41)</f>
        <v>217153</v>
      </c>
      <c r="C42" s="14">
        <f>SUM(C26:C41)</f>
        <v>228290</v>
      </c>
      <c r="D42" s="14">
        <f>SUM(D26:D41)</f>
        <v>445443</v>
      </c>
      <c r="E42" s="14">
        <f t="shared" si="1"/>
        <v>781002</v>
      </c>
      <c r="F42" s="14">
        <f>SUM(F26:F41)</f>
        <v>806518</v>
      </c>
      <c r="G42" s="14">
        <f t="shared" si="2"/>
        <v>1587520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31">
      <selection activeCell="J39" sqref="J39"/>
    </sheetView>
  </sheetViews>
  <sheetFormatPr defaultColWidth="9.140625" defaultRowHeight="21.75"/>
  <cols>
    <col min="1" max="1" width="11.140625" style="0" customWidth="1"/>
    <col min="2" max="2" width="11.140625" style="8" customWidth="1"/>
    <col min="3" max="3" width="11.57421875" style="8" customWidth="1"/>
    <col min="4" max="4" width="10.57421875" style="8" customWidth="1"/>
    <col min="5" max="5" width="10.8515625" style="8" customWidth="1"/>
    <col min="6" max="6" width="11.140625" style="8" customWidth="1"/>
    <col min="7" max="7" width="10.421875" style="8" customWidth="1"/>
    <col min="8" max="8" width="10.28125" style="8" customWidth="1"/>
    <col min="9" max="9" width="10.57421875" style="8" customWidth="1"/>
    <col min="10" max="10" width="10.00390625" style="8" customWidth="1"/>
  </cols>
  <sheetData>
    <row r="1" ht="23.25">
      <c r="A1" s="22" t="s">
        <v>64</v>
      </c>
    </row>
    <row r="2" ht="21.75">
      <c r="A2" s="21" t="s">
        <v>65</v>
      </c>
    </row>
    <row r="3" spans="2:10" ht="21.75">
      <c r="B3" s="9"/>
      <c r="C3" s="10" t="s">
        <v>66</v>
      </c>
      <c r="D3" s="11"/>
      <c r="E3" s="9"/>
      <c r="F3" s="10" t="s">
        <v>67</v>
      </c>
      <c r="G3" s="11"/>
      <c r="H3" s="9"/>
      <c r="I3" s="10" t="s">
        <v>68</v>
      </c>
      <c r="J3" s="12"/>
    </row>
    <row r="4" spans="1:10" ht="21.75">
      <c r="A4" s="1" t="s">
        <v>2</v>
      </c>
      <c r="B4" s="13" t="s">
        <v>21</v>
      </c>
      <c r="C4" s="13" t="s">
        <v>22</v>
      </c>
      <c r="D4" s="13" t="s">
        <v>19</v>
      </c>
      <c r="E4" s="13" t="s">
        <v>21</v>
      </c>
      <c r="F4" s="13" t="s">
        <v>22</v>
      </c>
      <c r="G4" s="13" t="s">
        <v>19</v>
      </c>
      <c r="H4" s="13" t="s">
        <v>21</v>
      </c>
      <c r="I4" s="13" t="s">
        <v>22</v>
      </c>
      <c r="J4" s="13" t="s">
        <v>19</v>
      </c>
    </row>
    <row r="5" spans="1:10" ht="21.75">
      <c r="A5" s="1" t="s">
        <v>3</v>
      </c>
      <c r="B5" s="14">
        <v>21934</v>
      </c>
      <c r="C5" s="14">
        <v>20776</v>
      </c>
      <c r="D5" s="14">
        <v>42710</v>
      </c>
      <c r="E5" s="14">
        <v>34502</v>
      </c>
      <c r="F5" s="14">
        <v>32057</v>
      </c>
      <c r="G5" s="14">
        <v>66559</v>
      </c>
      <c r="H5" s="14">
        <v>7666</v>
      </c>
      <c r="I5" s="14">
        <v>7139</v>
      </c>
      <c r="J5" s="14">
        <v>14805</v>
      </c>
    </row>
    <row r="6" spans="1:10" ht="21.75">
      <c r="A6" s="2" t="s">
        <v>4</v>
      </c>
      <c r="B6" s="14">
        <v>25332</v>
      </c>
      <c r="C6" s="14">
        <v>24052</v>
      </c>
      <c r="D6" s="14">
        <v>49384</v>
      </c>
      <c r="E6" s="14">
        <v>42511</v>
      </c>
      <c r="F6" s="14">
        <v>39969</v>
      </c>
      <c r="G6" s="14">
        <v>82480</v>
      </c>
      <c r="H6" s="14">
        <v>9122</v>
      </c>
      <c r="I6" s="14">
        <v>8607</v>
      </c>
      <c r="J6" s="14">
        <v>17729</v>
      </c>
    </row>
    <row r="7" spans="1:10" ht="21.75">
      <c r="A7" s="3" t="s">
        <v>5</v>
      </c>
      <c r="B7" s="14">
        <v>26111</v>
      </c>
      <c r="C7" s="14">
        <v>24341</v>
      </c>
      <c r="D7" s="14">
        <v>50452</v>
      </c>
      <c r="E7" s="14">
        <v>42009</v>
      </c>
      <c r="F7" s="14">
        <v>39541</v>
      </c>
      <c r="G7" s="14">
        <v>81550</v>
      </c>
      <c r="H7" s="14">
        <v>9350</v>
      </c>
      <c r="I7" s="14">
        <v>8839</v>
      </c>
      <c r="J7" s="14">
        <v>18189</v>
      </c>
    </row>
    <row r="8" spans="1:10" ht="21.75">
      <c r="A8" s="1" t="s">
        <v>6</v>
      </c>
      <c r="B8" s="14">
        <v>25274</v>
      </c>
      <c r="C8" s="14">
        <v>23939</v>
      </c>
      <c r="D8" s="14">
        <v>49213</v>
      </c>
      <c r="E8" s="14">
        <v>37013</v>
      </c>
      <c r="F8" s="14">
        <v>36443</v>
      </c>
      <c r="G8" s="14">
        <v>73456</v>
      </c>
      <c r="H8" s="14">
        <v>10712</v>
      </c>
      <c r="I8" s="14">
        <v>8605</v>
      </c>
      <c r="J8" s="14">
        <v>19317</v>
      </c>
    </row>
    <row r="9" spans="1:10" ht="21.75">
      <c r="A9" s="1" t="s">
        <v>7</v>
      </c>
      <c r="B9" s="14">
        <v>27352</v>
      </c>
      <c r="C9" s="14">
        <v>26553</v>
      </c>
      <c r="D9" s="14">
        <v>53905</v>
      </c>
      <c r="E9" s="14">
        <v>41044</v>
      </c>
      <c r="F9" s="14">
        <v>41899</v>
      </c>
      <c r="G9" s="14">
        <v>82943</v>
      </c>
      <c r="H9" s="14">
        <v>11274</v>
      </c>
      <c r="I9" s="14">
        <v>9612</v>
      </c>
      <c r="J9" s="14">
        <v>20886</v>
      </c>
    </row>
    <row r="10" spans="1:10" ht="21.75">
      <c r="A10" s="1" t="s">
        <v>8</v>
      </c>
      <c r="B10" s="14">
        <v>27930</v>
      </c>
      <c r="C10" s="14">
        <v>27948</v>
      </c>
      <c r="D10" s="14">
        <v>55878</v>
      </c>
      <c r="E10" s="14">
        <v>43636</v>
      </c>
      <c r="F10" s="14">
        <v>46045</v>
      </c>
      <c r="G10" s="14">
        <v>89681</v>
      </c>
      <c r="H10" s="14">
        <v>10600</v>
      </c>
      <c r="I10" s="14">
        <v>10160</v>
      </c>
      <c r="J10" s="14">
        <v>20760</v>
      </c>
    </row>
    <row r="11" spans="1:10" ht="21.75">
      <c r="A11" s="1" t="s">
        <v>9</v>
      </c>
      <c r="B11" s="14">
        <v>28217</v>
      </c>
      <c r="C11" s="14">
        <v>28979</v>
      </c>
      <c r="D11" s="14">
        <v>57196</v>
      </c>
      <c r="E11" s="14">
        <v>46485</v>
      </c>
      <c r="F11" s="14">
        <v>50887</v>
      </c>
      <c r="G11" s="14">
        <v>97372</v>
      </c>
      <c r="H11" s="14">
        <v>10502</v>
      </c>
      <c r="I11" s="14">
        <v>10498</v>
      </c>
      <c r="J11" s="14">
        <v>21000</v>
      </c>
    </row>
    <row r="12" spans="1:10" ht="21.75">
      <c r="A12" s="1" t="s">
        <v>10</v>
      </c>
      <c r="B12" s="14">
        <v>28730</v>
      </c>
      <c r="C12" s="14">
        <v>29711</v>
      </c>
      <c r="D12" s="14">
        <v>58441</v>
      </c>
      <c r="E12" s="14">
        <v>50310</v>
      </c>
      <c r="F12" s="14">
        <v>54117</v>
      </c>
      <c r="G12" s="14">
        <v>104427</v>
      </c>
      <c r="H12" s="14">
        <v>11183</v>
      </c>
      <c r="I12" s="14">
        <v>11592</v>
      </c>
      <c r="J12" s="14">
        <v>22775</v>
      </c>
    </row>
    <row r="13" spans="1:10" ht="21.75">
      <c r="A13" s="1" t="s">
        <v>11</v>
      </c>
      <c r="B13" s="14">
        <v>25684</v>
      </c>
      <c r="C13" s="14">
        <v>26427</v>
      </c>
      <c r="D13" s="14">
        <v>52111</v>
      </c>
      <c r="E13" s="14">
        <v>46094</v>
      </c>
      <c r="F13" s="14">
        <v>50076</v>
      </c>
      <c r="G13" s="14">
        <v>96170</v>
      </c>
      <c r="H13" s="14">
        <v>9931</v>
      </c>
      <c r="I13" s="14">
        <v>10326</v>
      </c>
      <c r="J13" s="14">
        <v>20257</v>
      </c>
    </row>
    <row r="14" spans="1:10" ht="21.75">
      <c r="A14" s="1" t="s">
        <v>12</v>
      </c>
      <c r="B14" s="14">
        <v>20400</v>
      </c>
      <c r="C14" s="14">
        <v>21838</v>
      </c>
      <c r="D14" s="14">
        <v>42238</v>
      </c>
      <c r="E14" s="14">
        <v>37363</v>
      </c>
      <c r="F14" s="14">
        <v>41867</v>
      </c>
      <c r="G14" s="14">
        <v>79230</v>
      </c>
      <c r="H14" s="14">
        <v>8020</v>
      </c>
      <c r="I14" s="14">
        <v>8704</v>
      </c>
      <c r="J14" s="14">
        <v>16724</v>
      </c>
    </row>
    <row r="15" spans="1:10" ht="21.75">
      <c r="A15" s="1" t="s">
        <v>13</v>
      </c>
      <c r="B15" s="14">
        <v>16151</v>
      </c>
      <c r="C15" s="14">
        <v>17662</v>
      </c>
      <c r="D15" s="14">
        <v>33813</v>
      </c>
      <c r="E15" s="14">
        <v>28300</v>
      </c>
      <c r="F15" s="14">
        <v>32226</v>
      </c>
      <c r="G15" s="14">
        <v>60526</v>
      </c>
      <c r="H15" s="14">
        <v>6277</v>
      </c>
      <c r="I15" s="14">
        <v>7102</v>
      </c>
      <c r="J15" s="14">
        <v>13379</v>
      </c>
    </row>
    <row r="16" spans="1:10" ht="21.75">
      <c r="A16" s="1" t="s">
        <v>14</v>
      </c>
      <c r="B16" s="14">
        <v>11591</v>
      </c>
      <c r="C16" s="14">
        <v>12983</v>
      </c>
      <c r="D16" s="14">
        <v>24574</v>
      </c>
      <c r="E16" s="14">
        <v>18244</v>
      </c>
      <c r="F16" s="14">
        <v>20471</v>
      </c>
      <c r="G16" s="14">
        <v>38715</v>
      </c>
      <c r="H16" s="14">
        <v>4571</v>
      </c>
      <c r="I16" s="14">
        <v>5263</v>
      </c>
      <c r="J16" s="14">
        <v>9834</v>
      </c>
    </row>
    <row r="17" spans="1:10" ht="21.75">
      <c r="A17" s="1" t="s">
        <v>15</v>
      </c>
      <c r="B17" s="14">
        <v>10648</v>
      </c>
      <c r="C17" s="14">
        <v>12171</v>
      </c>
      <c r="D17" s="14">
        <v>22819</v>
      </c>
      <c r="E17" s="14">
        <v>14680</v>
      </c>
      <c r="F17" s="14">
        <v>16996</v>
      </c>
      <c r="G17" s="14">
        <v>31676</v>
      </c>
      <c r="H17" s="14">
        <v>4566</v>
      </c>
      <c r="I17" s="14">
        <v>5442</v>
      </c>
      <c r="J17" s="14">
        <v>10008</v>
      </c>
    </row>
    <row r="18" spans="1:10" ht="21.75">
      <c r="A18" s="1" t="s">
        <v>16</v>
      </c>
      <c r="B18" s="14">
        <v>8954</v>
      </c>
      <c r="C18" s="14">
        <v>10595</v>
      </c>
      <c r="D18" s="14">
        <v>19549</v>
      </c>
      <c r="E18" s="14">
        <v>11420</v>
      </c>
      <c r="F18" s="14">
        <v>13765</v>
      </c>
      <c r="G18" s="14">
        <v>25185</v>
      </c>
      <c r="H18" s="14">
        <v>4104</v>
      </c>
      <c r="I18" s="14">
        <v>4888</v>
      </c>
      <c r="J18" s="14">
        <v>8992</v>
      </c>
    </row>
    <row r="19" spans="1:10" ht="21.75">
      <c r="A19" s="1" t="s">
        <v>17</v>
      </c>
      <c r="B19" s="14">
        <v>6322</v>
      </c>
      <c r="C19" s="14">
        <v>8293</v>
      </c>
      <c r="D19" s="14">
        <v>14615</v>
      </c>
      <c r="E19" s="14">
        <v>7319</v>
      </c>
      <c r="F19" s="14">
        <v>9722</v>
      </c>
      <c r="G19" s="14">
        <v>17041</v>
      </c>
      <c r="H19" s="14">
        <v>2848</v>
      </c>
      <c r="I19" s="14">
        <v>3714</v>
      </c>
      <c r="J19" s="14">
        <v>6562</v>
      </c>
    </row>
    <row r="20" spans="1:10" ht="21.75">
      <c r="A20" s="1" t="s">
        <v>18</v>
      </c>
      <c r="B20" s="14">
        <v>8277</v>
      </c>
      <c r="C20" s="14">
        <v>12792</v>
      </c>
      <c r="D20" s="14">
        <v>21069</v>
      </c>
      <c r="E20" s="14">
        <v>7820</v>
      </c>
      <c r="F20" s="14">
        <v>12802</v>
      </c>
      <c r="G20" s="14">
        <v>20622</v>
      </c>
      <c r="H20" s="14">
        <v>3476</v>
      </c>
      <c r="I20" s="14">
        <v>5541</v>
      </c>
      <c r="J20" s="14">
        <v>9017</v>
      </c>
    </row>
    <row r="21" spans="1:10" ht="21.75">
      <c r="A21" s="7" t="s">
        <v>19</v>
      </c>
      <c r="B21" s="14">
        <f aca="true" t="shared" si="0" ref="B21:J21">SUM(B5:B20)</f>
        <v>318907</v>
      </c>
      <c r="C21" s="14">
        <f t="shared" si="0"/>
        <v>329060</v>
      </c>
      <c r="D21" s="14">
        <f t="shared" si="0"/>
        <v>647967</v>
      </c>
      <c r="E21" s="14">
        <f t="shared" si="0"/>
        <v>508750</v>
      </c>
      <c r="F21" s="14">
        <f t="shared" si="0"/>
        <v>538883</v>
      </c>
      <c r="G21" s="14">
        <f t="shared" si="0"/>
        <v>1047633</v>
      </c>
      <c r="H21" s="14">
        <f t="shared" si="0"/>
        <v>124202</v>
      </c>
      <c r="I21" s="14">
        <f t="shared" si="0"/>
        <v>126032</v>
      </c>
      <c r="J21" s="14">
        <f t="shared" si="0"/>
        <v>250234</v>
      </c>
    </row>
    <row r="23" ht="23.25">
      <c r="A23" s="22" t="s">
        <v>64</v>
      </c>
    </row>
    <row r="24" ht="21.75">
      <c r="A24" s="21" t="s">
        <v>169</v>
      </c>
    </row>
    <row r="25" spans="2:10" ht="21.75">
      <c r="B25" s="9"/>
      <c r="C25" s="10" t="s">
        <v>69</v>
      </c>
      <c r="D25" s="11"/>
      <c r="E25" s="9"/>
      <c r="F25" s="10" t="s">
        <v>70</v>
      </c>
      <c r="G25" s="11"/>
      <c r="H25" s="9"/>
      <c r="I25" s="10" t="s">
        <v>19</v>
      </c>
      <c r="J25" s="12"/>
    </row>
    <row r="26" spans="1:10" ht="21.75">
      <c r="A26" s="1" t="s">
        <v>2</v>
      </c>
      <c r="B26" s="13" t="s">
        <v>21</v>
      </c>
      <c r="C26" s="13" t="s">
        <v>22</v>
      </c>
      <c r="D26" s="13" t="s">
        <v>19</v>
      </c>
      <c r="E26" s="13" t="s">
        <v>21</v>
      </c>
      <c r="F26" s="13" t="s">
        <v>22</v>
      </c>
      <c r="G26" s="13" t="s">
        <v>19</v>
      </c>
      <c r="H26" s="13" t="s">
        <v>21</v>
      </c>
      <c r="I26" s="13" t="s">
        <v>22</v>
      </c>
      <c r="J26" s="13" t="s">
        <v>19</v>
      </c>
    </row>
    <row r="27" spans="1:10" ht="21.75">
      <c r="A27" s="1" t="s">
        <v>3</v>
      </c>
      <c r="B27" s="14">
        <v>19628</v>
      </c>
      <c r="C27" s="14">
        <v>18113</v>
      </c>
      <c r="D27" s="14">
        <v>37741</v>
      </c>
      <c r="E27" s="15">
        <v>15558</v>
      </c>
      <c r="F27" s="14">
        <v>14417</v>
      </c>
      <c r="G27" s="14">
        <v>29975</v>
      </c>
      <c r="H27" s="14">
        <f aca="true" t="shared" si="1" ref="H27:H43">B5+E5+H5+B27+E27</f>
        <v>99288</v>
      </c>
      <c r="I27" s="14">
        <f aca="true" t="shared" si="2" ref="I27:I43">C5+F5+I5+C27+F27</f>
        <v>92502</v>
      </c>
      <c r="J27" s="14">
        <f aca="true" t="shared" si="3" ref="J27:J43">D5+G5+J5+D27+G27</f>
        <v>191790</v>
      </c>
    </row>
    <row r="28" spans="1:10" ht="21.75">
      <c r="A28" s="2" t="s">
        <v>4</v>
      </c>
      <c r="B28" s="14">
        <v>22764</v>
      </c>
      <c r="C28" s="14">
        <v>21410</v>
      </c>
      <c r="D28" s="14">
        <v>44174</v>
      </c>
      <c r="E28" s="14">
        <v>17803</v>
      </c>
      <c r="F28" s="14">
        <v>16647</v>
      </c>
      <c r="G28" s="14">
        <v>34450</v>
      </c>
      <c r="H28" s="14">
        <f t="shared" si="1"/>
        <v>117532</v>
      </c>
      <c r="I28" s="14">
        <f t="shared" si="2"/>
        <v>110685</v>
      </c>
      <c r="J28" s="14">
        <f t="shared" si="3"/>
        <v>228217</v>
      </c>
    </row>
    <row r="29" spans="1:10" ht="21.75">
      <c r="A29" s="3" t="s">
        <v>5</v>
      </c>
      <c r="B29" s="14">
        <v>22618</v>
      </c>
      <c r="C29" s="14">
        <v>21420</v>
      </c>
      <c r="D29" s="14">
        <v>44038</v>
      </c>
      <c r="E29" s="14">
        <v>17973</v>
      </c>
      <c r="F29" s="14">
        <v>16712</v>
      </c>
      <c r="G29" s="14">
        <v>34685</v>
      </c>
      <c r="H29" s="14">
        <f t="shared" si="1"/>
        <v>118061</v>
      </c>
      <c r="I29" s="14">
        <f t="shared" si="2"/>
        <v>110853</v>
      </c>
      <c r="J29" s="14">
        <f t="shared" si="3"/>
        <v>228914</v>
      </c>
    </row>
    <row r="30" spans="1:10" ht="21.75">
      <c r="A30" s="1" t="s">
        <v>6</v>
      </c>
      <c r="B30" s="14">
        <v>22248</v>
      </c>
      <c r="C30" s="14">
        <v>21557</v>
      </c>
      <c r="D30" s="14">
        <v>43805</v>
      </c>
      <c r="E30" s="14">
        <v>17089</v>
      </c>
      <c r="F30" s="14">
        <v>16271</v>
      </c>
      <c r="G30" s="14">
        <v>33360</v>
      </c>
      <c r="H30" s="14">
        <f t="shared" si="1"/>
        <v>112336</v>
      </c>
      <c r="I30" s="14">
        <f t="shared" si="2"/>
        <v>106815</v>
      </c>
      <c r="J30" s="14">
        <f t="shared" si="3"/>
        <v>219151</v>
      </c>
    </row>
    <row r="31" spans="1:10" ht="21.75">
      <c r="A31" s="1" t="s">
        <v>7</v>
      </c>
      <c r="B31" s="14">
        <v>25044</v>
      </c>
      <c r="C31" s="14">
        <v>23572</v>
      </c>
      <c r="D31" s="14">
        <v>48616</v>
      </c>
      <c r="E31" s="14">
        <v>21012</v>
      </c>
      <c r="F31" s="14">
        <v>18215</v>
      </c>
      <c r="G31" s="14">
        <v>39227</v>
      </c>
      <c r="H31" s="14">
        <f t="shared" si="1"/>
        <v>125726</v>
      </c>
      <c r="I31" s="14">
        <f t="shared" si="2"/>
        <v>119851</v>
      </c>
      <c r="J31" s="14">
        <f t="shared" si="3"/>
        <v>245577</v>
      </c>
    </row>
    <row r="32" spans="1:10" ht="21.75">
      <c r="A32" s="1" t="s">
        <v>8</v>
      </c>
      <c r="B32" s="14">
        <v>25787</v>
      </c>
      <c r="C32" s="14">
        <v>25005</v>
      </c>
      <c r="D32" s="14">
        <v>50792</v>
      </c>
      <c r="E32" s="14">
        <v>20804</v>
      </c>
      <c r="F32" s="14">
        <v>19747</v>
      </c>
      <c r="G32" s="14">
        <v>40551</v>
      </c>
      <c r="H32" s="14">
        <f t="shared" si="1"/>
        <v>128757</v>
      </c>
      <c r="I32" s="14">
        <f t="shared" si="2"/>
        <v>128905</v>
      </c>
      <c r="J32" s="14">
        <f t="shared" si="3"/>
        <v>257662</v>
      </c>
    </row>
    <row r="33" spans="1:10" ht="21.75">
      <c r="A33" s="1" t="s">
        <v>9</v>
      </c>
      <c r="B33" s="14">
        <v>25918</v>
      </c>
      <c r="C33" s="14">
        <v>25227</v>
      </c>
      <c r="D33" s="14">
        <v>51145</v>
      </c>
      <c r="E33" s="14">
        <v>20200</v>
      </c>
      <c r="F33" s="14">
        <v>19896</v>
      </c>
      <c r="G33" s="14">
        <v>40096</v>
      </c>
      <c r="H33" s="14">
        <f t="shared" si="1"/>
        <v>131322</v>
      </c>
      <c r="I33" s="14">
        <f t="shared" si="2"/>
        <v>135487</v>
      </c>
      <c r="J33" s="14">
        <f t="shared" si="3"/>
        <v>266809</v>
      </c>
    </row>
    <row r="34" spans="1:10" ht="21.75">
      <c r="A34" s="1" t="s">
        <v>10</v>
      </c>
      <c r="B34" s="14">
        <v>24726</v>
      </c>
      <c r="C34" s="14">
        <v>24543</v>
      </c>
      <c r="D34" s="14">
        <v>49269</v>
      </c>
      <c r="E34" s="14">
        <v>19892</v>
      </c>
      <c r="F34" s="14">
        <v>20015</v>
      </c>
      <c r="G34" s="14">
        <v>39907</v>
      </c>
      <c r="H34" s="14">
        <f t="shared" si="1"/>
        <v>134841</v>
      </c>
      <c r="I34" s="14">
        <f t="shared" si="2"/>
        <v>139978</v>
      </c>
      <c r="J34" s="14">
        <f t="shared" si="3"/>
        <v>274819</v>
      </c>
    </row>
    <row r="35" spans="1:10" ht="21.75">
      <c r="A35" s="1" t="s">
        <v>11</v>
      </c>
      <c r="B35" s="14">
        <v>21129</v>
      </c>
      <c r="C35" s="14">
        <v>20829</v>
      </c>
      <c r="D35" s="14">
        <v>41958</v>
      </c>
      <c r="E35" s="14">
        <v>17829</v>
      </c>
      <c r="F35" s="14">
        <v>18262</v>
      </c>
      <c r="G35" s="14">
        <v>36091</v>
      </c>
      <c r="H35" s="14">
        <f t="shared" si="1"/>
        <v>120667</v>
      </c>
      <c r="I35" s="14">
        <f t="shared" si="2"/>
        <v>125920</v>
      </c>
      <c r="J35" s="14">
        <f t="shared" si="3"/>
        <v>246587</v>
      </c>
    </row>
    <row r="36" spans="1:10" ht="21.75">
      <c r="A36" s="1" t="s">
        <v>12</v>
      </c>
      <c r="B36" s="14">
        <v>16859</v>
      </c>
      <c r="C36" s="14">
        <v>16600</v>
      </c>
      <c r="D36" s="14">
        <v>33459</v>
      </c>
      <c r="E36" s="14">
        <v>14089</v>
      </c>
      <c r="F36" s="14">
        <v>14851</v>
      </c>
      <c r="G36" s="14">
        <v>28940</v>
      </c>
      <c r="H36" s="14">
        <f t="shared" si="1"/>
        <v>96731</v>
      </c>
      <c r="I36" s="14">
        <f t="shared" si="2"/>
        <v>103860</v>
      </c>
      <c r="J36" s="14">
        <f t="shared" si="3"/>
        <v>200591</v>
      </c>
    </row>
    <row r="37" spans="1:10" ht="21.75">
      <c r="A37" s="1" t="s">
        <v>13</v>
      </c>
      <c r="B37" s="14">
        <v>12448</v>
      </c>
      <c r="C37" s="14">
        <v>12873</v>
      </c>
      <c r="D37" s="14">
        <v>25321</v>
      </c>
      <c r="E37" s="14">
        <v>10619</v>
      </c>
      <c r="F37" s="14">
        <v>11846</v>
      </c>
      <c r="G37" s="14">
        <v>22465</v>
      </c>
      <c r="H37" s="14">
        <f t="shared" si="1"/>
        <v>73795</v>
      </c>
      <c r="I37" s="14">
        <f t="shared" si="2"/>
        <v>81709</v>
      </c>
      <c r="J37" s="14">
        <f t="shared" si="3"/>
        <v>155504</v>
      </c>
    </row>
    <row r="38" spans="1:10" ht="21.75">
      <c r="A38" s="1" t="s">
        <v>14</v>
      </c>
      <c r="B38" s="14">
        <v>8710</v>
      </c>
      <c r="C38" s="14">
        <v>9105</v>
      </c>
      <c r="D38" s="14">
        <v>17815</v>
      </c>
      <c r="E38" s="14">
        <v>7803</v>
      </c>
      <c r="F38" s="14">
        <v>8389</v>
      </c>
      <c r="G38" s="14">
        <v>16192</v>
      </c>
      <c r="H38" s="14">
        <f t="shared" si="1"/>
        <v>50919</v>
      </c>
      <c r="I38" s="14">
        <f t="shared" si="2"/>
        <v>56211</v>
      </c>
      <c r="J38" s="14">
        <f t="shared" si="3"/>
        <v>107130</v>
      </c>
    </row>
    <row r="39" spans="1:10" ht="21.75">
      <c r="A39" s="1" t="s">
        <v>15</v>
      </c>
      <c r="B39" s="14">
        <v>7863</v>
      </c>
      <c r="C39" s="14">
        <v>8387</v>
      </c>
      <c r="D39" s="14">
        <v>16250</v>
      </c>
      <c r="E39" s="14">
        <v>7450</v>
      </c>
      <c r="F39" s="14">
        <v>8497</v>
      </c>
      <c r="G39" s="14">
        <v>15947</v>
      </c>
      <c r="H39" s="14">
        <f t="shared" si="1"/>
        <v>45207</v>
      </c>
      <c r="I39" s="14">
        <f t="shared" si="2"/>
        <v>51493</v>
      </c>
      <c r="J39" s="14">
        <f t="shared" si="3"/>
        <v>96700</v>
      </c>
    </row>
    <row r="40" spans="1:10" ht="21.75">
      <c r="A40" s="1" t="s">
        <v>16</v>
      </c>
      <c r="B40" s="14">
        <v>6406</v>
      </c>
      <c r="C40" s="14">
        <v>7083</v>
      </c>
      <c r="D40" s="14">
        <v>13489</v>
      </c>
      <c r="E40" s="14">
        <v>6207</v>
      </c>
      <c r="F40" s="14">
        <v>7457</v>
      </c>
      <c r="G40" s="14">
        <v>13664</v>
      </c>
      <c r="H40" s="14">
        <f t="shared" si="1"/>
        <v>37091</v>
      </c>
      <c r="I40" s="14">
        <f t="shared" si="2"/>
        <v>43788</v>
      </c>
      <c r="J40" s="14">
        <f t="shared" si="3"/>
        <v>80879</v>
      </c>
    </row>
    <row r="41" spans="1:10" ht="21.75">
      <c r="A41" s="1" t="s">
        <v>17</v>
      </c>
      <c r="B41" s="14">
        <v>4335</v>
      </c>
      <c r="C41" s="14">
        <v>5233</v>
      </c>
      <c r="D41" s="14">
        <v>9568</v>
      </c>
      <c r="E41" s="14">
        <v>4669</v>
      </c>
      <c r="F41" s="14">
        <v>5807</v>
      </c>
      <c r="G41" s="14">
        <v>10476</v>
      </c>
      <c r="H41" s="14">
        <f t="shared" si="1"/>
        <v>25493</v>
      </c>
      <c r="I41" s="14">
        <f t="shared" si="2"/>
        <v>32769</v>
      </c>
      <c r="J41" s="14">
        <f t="shared" si="3"/>
        <v>58262</v>
      </c>
    </row>
    <row r="42" spans="1:10" ht="21.75">
      <c r="A42" s="1" t="s">
        <v>18</v>
      </c>
      <c r="B42" s="14">
        <v>5162</v>
      </c>
      <c r="C42" s="14">
        <v>6221</v>
      </c>
      <c r="D42" s="14">
        <v>11383</v>
      </c>
      <c r="E42" s="14">
        <v>5682</v>
      </c>
      <c r="F42" s="14">
        <v>8232</v>
      </c>
      <c r="G42" s="14">
        <v>13914</v>
      </c>
      <c r="H42" s="14">
        <f t="shared" si="1"/>
        <v>30417</v>
      </c>
      <c r="I42" s="14">
        <f t="shared" si="2"/>
        <v>45588</v>
      </c>
      <c r="J42" s="14">
        <f t="shared" si="3"/>
        <v>76005</v>
      </c>
    </row>
    <row r="43" spans="1:10" ht="21.75">
      <c r="A43" s="7" t="s">
        <v>19</v>
      </c>
      <c r="B43" s="14">
        <f aca="true" t="shared" si="4" ref="B43:G43">SUM(B27:B42)</f>
        <v>271645</v>
      </c>
      <c r="C43" s="14">
        <f t="shared" si="4"/>
        <v>267178</v>
      </c>
      <c r="D43" s="14">
        <f t="shared" si="4"/>
        <v>538823</v>
      </c>
      <c r="E43" s="14">
        <f t="shared" si="4"/>
        <v>224679</v>
      </c>
      <c r="F43" s="14">
        <f t="shared" si="4"/>
        <v>225261</v>
      </c>
      <c r="G43" s="14">
        <f t="shared" si="4"/>
        <v>449940</v>
      </c>
      <c r="H43" s="14">
        <f t="shared" si="1"/>
        <v>1448183</v>
      </c>
      <c r="I43" s="14">
        <f t="shared" si="2"/>
        <v>1486414</v>
      </c>
      <c r="J43" s="14">
        <f t="shared" si="3"/>
        <v>2934597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*</cp:lastModifiedBy>
  <cp:lastPrinted>2005-08-09T08:13:39Z</cp:lastPrinted>
  <dcterms:created xsi:type="dcterms:W3CDTF">2005-04-25T06:43:58Z</dcterms:created>
  <dcterms:modified xsi:type="dcterms:W3CDTF">2012-02-24T02:18:17Z</dcterms:modified>
  <cp:category/>
  <cp:version/>
  <cp:contentType/>
  <cp:contentStatus/>
</cp:coreProperties>
</file>