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975" windowHeight="7365" tabRatio="762" activeTab="0"/>
  </bookViews>
  <sheets>
    <sheet name="รวมประเทศ" sheetId="1" r:id="rId1"/>
    <sheet name="รวมภาค" sheetId="2" r:id="rId2"/>
    <sheet name="รายจังหวัด" sheetId="3" r:id="rId3"/>
    <sheet name="แยกภาค" sheetId="4" r:id="rId4"/>
    <sheet name="รวมเขต" sheetId="5" r:id="rId5"/>
    <sheet name="เขต1" sheetId="6" r:id="rId6"/>
    <sheet name="เขต2" sheetId="7" r:id="rId7"/>
    <sheet name="เขต3" sheetId="8" r:id="rId8"/>
    <sheet name="เขต4" sheetId="9" r:id="rId9"/>
    <sheet name="เขต5" sheetId="10" r:id="rId10"/>
    <sheet name="เขต6" sheetId="11" r:id="rId11"/>
    <sheet name="เขต7" sheetId="12" r:id="rId12"/>
    <sheet name="เขต8" sheetId="13" r:id="rId13"/>
    <sheet name="เขต9" sheetId="14" r:id="rId14"/>
    <sheet name="เขต10" sheetId="15" r:id="rId15"/>
    <sheet name="เขต11" sheetId="16" r:id="rId16"/>
    <sheet name="เขต12" sheetId="17" r:id="rId17"/>
    <sheet name="กทม" sheetId="18" r:id="rId18"/>
  </sheets>
  <definedNames/>
  <calcPr fullCalcOnLoad="1"/>
</workbook>
</file>

<file path=xl/sharedStrings.xml><?xml version="1.0" encoding="utf-8"?>
<sst xmlns="http://schemas.openxmlformats.org/spreadsheetml/2006/main" count="1673" uniqueCount="252">
  <si>
    <t>กลุ่มอายุ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</si>
  <si>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</si>
  <si>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</si>
  <si>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</si>
  <si>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</si>
  <si>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</si>
  <si>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</si>
  <si>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</si>
  <si>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</si>
  <si>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</si>
  <si>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</si>
  <si>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</si>
  <si>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</si>
  <si>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</si>
  <si>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</si>
  <si>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</si>
  <si>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</si>
  <si>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</si>
  <si>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</si>
  <si>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</si>
  <si>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</si>
  <si>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</si>
  <si>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</t>
  </si>
  <si>
    <t>เชียงราย</t>
  </si>
  <si>
    <t>ชาย</t>
  </si>
  <si>
    <t>หญิง</t>
  </si>
  <si>
    <t>รวม</t>
  </si>
  <si>
    <t>น่าน</t>
  </si>
  <si>
    <t>พะเยา</t>
  </si>
  <si>
    <t>แพร่</t>
  </si>
  <si>
    <t>เชียงใหม่</t>
  </si>
  <si>
    <t>แม่ฮ่องสอน</t>
  </si>
  <si>
    <t>ลำปาง</t>
  </si>
  <si>
    <t>ลำพูน</t>
  </si>
  <si>
    <t>รวมเขต  10</t>
  </si>
  <si>
    <t>รวมเขต  1</t>
  </si>
  <si>
    <t>ตาก</t>
  </si>
  <si>
    <t>พิษณุโลก</t>
  </si>
  <si>
    <t>เพชรบูรณ์</t>
  </si>
  <si>
    <t>สุโขทัย</t>
  </si>
  <si>
    <t>อุตรดิตถ์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</si>
  <si>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</si>
  <si>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</si>
  <si>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</si>
  <si>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</si>
  <si>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</si>
  <si>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รวมเขต  3</t>
  </si>
  <si>
    <t>รวมเขต  2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</si>
  <si>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</si>
  <si>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</si>
  <si>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</si>
  <si>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</si>
  <si>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</si>
  <si>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</si>
  <si>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</si>
  <si>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</si>
  <si>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</si>
  <si>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</si>
  <si>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</si>
  <si>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</si>
  <si>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</si>
  <si>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</si>
  <si>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</si>
  <si>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</si>
  <si>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รวมเขต  5</t>
  </si>
  <si>
    <t>รวมเขต  4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</si>
  <si>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</si>
  <si>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</si>
  <si>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</si>
  <si>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</si>
  <si>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</si>
  <si>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</si>
  <si>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</si>
  <si>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</si>
  <si>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รวมเขต  6</t>
  </si>
  <si>
    <t>รวมเขต  7</t>
  </si>
  <si>
    <t>กาฬสินธ์</t>
  </si>
  <si>
    <t>ขอนแก่น</t>
  </si>
  <si>
    <t>มหาสารคาม</t>
  </si>
  <si>
    <t>ร้อยเอ็ด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</si>
  <si>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</si>
  <si>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</si>
  <si>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</si>
  <si>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</si>
  <si>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</si>
  <si>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</si>
  <si>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</si>
  <si>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รวมเขต  9</t>
  </si>
  <si>
    <t>รวมเขต  8</t>
  </si>
  <si>
    <t>ชัยภูมิ</t>
  </si>
  <si>
    <t>นครราชสีมา</t>
  </si>
  <si>
    <t>บุรีรัมย์</t>
  </si>
  <si>
    <t>สุรินทร์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</si>
  <si>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</si>
  <si>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</si>
  <si>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</si>
  <si>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</si>
  <si>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</si>
  <si>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รวมเขต  11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</si>
  <si>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</si>
  <si>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</si>
  <si>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</si>
  <si>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</si>
  <si>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</si>
  <si>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</si>
  <si>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</si>
  <si>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รวมเขต  12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</si>
  <si>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</si>
  <si>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</si>
  <si>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</si>
  <si>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</si>
  <si>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</si>
  <si>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</si>
  <si>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</si>
  <si>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กรุงเทพ ฯ</t>
  </si>
  <si>
    <t>รวมเขต 1</t>
  </si>
  <si>
    <t>รวมเขต 6</t>
  </si>
  <si>
    <t>กทม</t>
  </si>
  <si>
    <t>ทั้งประเทศ</t>
  </si>
  <si>
    <t>ลำดับ</t>
  </si>
  <si>
    <t>ที่</t>
  </si>
  <si>
    <t>กรุงเทพมหานคร</t>
  </si>
  <si>
    <t>จังหวัดกระบี่</t>
  </si>
  <si>
    <t>จังหวัดกาญจนบุรี</t>
  </si>
  <si>
    <t>จังหวัดกาฬสินธุ์</t>
  </si>
  <si>
    <t>จังหวัดกำแพงเพชร</t>
  </si>
  <si>
    <t>จังหวัดขอนแก่น</t>
  </si>
  <si>
    <t>จังหวัดจันทบุรี</t>
  </si>
  <si>
    <t>จังหวัดฉะเชิงเทรา</t>
  </si>
  <si>
    <t>จังหวัดชลบุรี</t>
  </si>
  <si>
    <t>จังหวัดชัยนาท</t>
  </si>
  <si>
    <t>จังหวัดชัยภูมิ</t>
  </si>
  <si>
    <t>จังหวัดชุมพร</t>
  </si>
  <si>
    <t>จังหวัดเชียงราย</t>
  </si>
  <si>
    <t>จังหวัดเชียงใหม่</t>
  </si>
  <si>
    <t>จังหวัดตรัง</t>
  </si>
  <si>
    <t>จังหวัดตราด</t>
  </si>
  <si>
    <t>จังหวัดตาก</t>
  </si>
  <si>
    <t>จังหวัดนครนายก</t>
  </si>
  <si>
    <t>จังหวัดนครปฐม</t>
  </si>
  <si>
    <t>จังหวัดนครพนม</t>
  </si>
  <si>
    <t>จังหวัดนครราชสีมา</t>
  </si>
  <si>
    <t>จังหวัดนครศรีธรรมราช</t>
  </si>
  <si>
    <t>จังหวัดนครสวรรค์</t>
  </si>
  <si>
    <t>จังหวัดนนทบุรี</t>
  </si>
  <si>
    <t>จังหวัดนราธิวาส</t>
  </si>
  <si>
    <t>จังหวัดน่าน</t>
  </si>
  <si>
    <t>จังหวัดบึงกาฬ</t>
  </si>
  <si>
    <t>จังหวัดบุรีรัมย์</t>
  </si>
  <si>
    <t>จังหวัดปทุมธานี</t>
  </si>
  <si>
    <t>จังหวัดประจวบคีรีขันธ์</t>
  </si>
  <si>
    <t>จังหวัดปราจีนบุรี</t>
  </si>
  <si>
    <t>จังหวัดปัตตานี</t>
  </si>
  <si>
    <t>จังหวัดพระนครศรีอยุธยา</t>
  </si>
  <si>
    <t>จังหวัดพะเยา</t>
  </si>
  <si>
    <t>จังหวัดพังงา</t>
  </si>
  <si>
    <t>จังหวัดพัทลุง</t>
  </si>
  <si>
    <t>จังหวัดพิจิตร</t>
  </si>
  <si>
    <t>จังหวัดพิษณุโลก</t>
  </si>
  <si>
    <t>จังหวัดเพชรบุรี</t>
  </si>
  <si>
    <t>จังหวัดเพชรบูรณ์</t>
  </si>
  <si>
    <t>จังหวัดแพร่</t>
  </si>
  <si>
    <t>จังหวัดภูเก็ต</t>
  </si>
  <si>
    <t>จังหวัดมหาสารคาม</t>
  </si>
  <si>
    <t>จังหวัดมุกดาหาร</t>
  </si>
  <si>
    <t>จังหวัดแม่ฮ่องสอน</t>
  </si>
  <si>
    <t>จังหวัดยโสธร</t>
  </si>
  <si>
    <t>จังหวัดยะลา</t>
  </si>
  <si>
    <t>จังหวัดร้อยเอ็ด</t>
  </si>
  <si>
    <t>จังหวัดระนอง</t>
  </si>
  <si>
    <t>จังหวัดระยอง</t>
  </si>
  <si>
    <t>จังหวัดราชบุรี</t>
  </si>
  <si>
    <t>จังหวัดลพบุรี</t>
  </si>
  <si>
    <t>จังหวัดลำปาง</t>
  </si>
  <si>
    <t>จังหวัดลำพูน</t>
  </si>
  <si>
    <t>จังหวัดเลย</t>
  </si>
  <si>
    <t>จังหวัดศรีสะเกษ</t>
  </si>
  <si>
    <t>จังหวัดสกลนคร</t>
  </si>
  <si>
    <t>จังหวัดสงขลา</t>
  </si>
  <si>
    <t>จังหวัดสตูล</t>
  </si>
  <si>
    <t>จังหวัดสมุทรปราการ</t>
  </si>
  <si>
    <t>จังหวัดสมุทรสงคราม</t>
  </si>
  <si>
    <t>จังหวัดสมุทรสาคร</t>
  </si>
  <si>
    <t>จังหวัดสระแก้ว</t>
  </si>
  <si>
    <t>จังหวัดสระบุรี</t>
  </si>
  <si>
    <t>จังหวัดสิงห์บุรี</t>
  </si>
  <si>
    <t>จังหวัดสุโขทัย</t>
  </si>
  <si>
    <t>จังหวัดสุพรรณบุรี</t>
  </si>
  <si>
    <t>จังหวัดสุราษฎร์ธานี</t>
  </si>
  <si>
    <t>จังหวัดสุรินทร์</t>
  </si>
  <si>
    <t>จังหวัดหนองคาย</t>
  </si>
  <si>
    <t>จังหวัดหนองบัวลำภู</t>
  </si>
  <si>
    <t>จังหวัดอ่างทอง</t>
  </si>
  <si>
    <t>จังหวัดอำนาจเจริญ</t>
  </si>
  <si>
    <t>จังหวัดอุดรธานี</t>
  </si>
  <si>
    <t>จังหวัดอุตรดิตถ์</t>
  </si>
  <si>
    <t>จังหวัดอุทัยธานี</t>
  </si>
  <si>
    <t>จังหวัดอุบลราชธานี</t>
  </si>
  <si>
    <t>จังหวัด</t>
  </si>
  <si>
    <t>กาฬสินธุ์</t>
  </si>
  <si>
    <t>ภาค</t>
  </si>
  <si>
    <t>รวมเหนือ</t>
  </si>
  <si>
    <t>รวมใต้</t>
  </si>
  <si>
    <t>รวมกลาง (ไม่รวมกรุงเทพฯ)</t>
  </si>
  <si>
    <t>ที่มา : สำนักบริหารการทะเบียน กรมการปกครอง ณ วันที่ 31 ธันวาคม 2558</t>
  </si>
  <si>
    <t>รวบรวมและวิเคราะห์โดย : กลุ่มภารกิจด้านข้อมูลข่าวสารสุขภาพ สำนักนโยบายและยุทธศาสตร์</t>
  </si>
  <si>
    <t>ประชากรกลางปี 2558</t>
  </si>
  <si>
    <t>รวมภาคเหนือ</t>
  </si>
  <si>
    <t>รวมภาคตะวันออกเฉียงเหนือ</t>
  </si>
  <si>
    <t>รวมภาคใต้</t>
  </si>
  <si>
    <t xml:space="preserve"> </t>
  </si>
  <si>
    <t>รวมทั้งประเทศ</t>
  </si>
  <si>
    <t>ลำดับที่</t>
  </si>
  <si>
    <t>ตารางที่ 16 จำนวนประชากรกลางปี 2558 จำแนกตามกลุ่มอายุ รายจังหวัดเขตพื้นที่เครือข่ายบริการที่ 8 (ต่อ)</t>
  </si>
  <si>
    <t>ตาราง 1 จำนวนประชากรกลางปี 2558 จำแนกรายภาค</t>
  </si>
  <si>
    <t xml:space="preserve">ตาราง 6 จำนวนประชากรกลางปี 2558 จำแนกรายจังหวัด </t>
  </si>
  <si>
    <t>ตาราง 6 จำนวนประชากรกลางปี 2558 จำแนกรายจังหวัด  (ต่อ)</t>
  </si>
  <si>
    <t>ตาราง 7 จำนวนประชากรกลางปี 2558 จำแนกตามกลุ่มอายุ รายภาค</t>
  </si>
  <si>
    <t>ตาราง 7 จำนวนประชากรกลางปี 2558 จำแนกตามกลุ่มอายุ รายภาค (ต่อ)</t>
  </si>
  <si>
    <t xml:space="preserve">ตาราง 8 จำนวนประชากรกลางปี 2558 จำแนกตามกลุ่มอายุ รายเขตพื้นที่เครือข่ายบริการ </t>
  </si>
  <si>
    <t>ตาราง 8 จำนวนประชากรกลางปี 2558 จำแนกตามกลุ่มอายุ รายเขตพื้นที่เครือข่ายบริการ (ต่อ)</t>
  </si>
  <si>
    <t>ตาราง 9 จำนวนประชากรกลางปี 2558 จำแนกตามกลุ่มอายุ รายจังหวัดเขตพื้นที่เครือข่ายบริการที่ 1</t>
  </si>
  <si>
    <t>ตาราง 9 จำนวนประชากรกลางปี 2558 จำแนกตามกลุ่มอายุ รายจังหวัดเขตพื้นที่เครือข่ายบริการที่ 1 (ต่อ)</t>
  </si>
  <si>
    <t>ตาราง 10 จำนวนประชากรกลางปี 2558 จำแนกตามกลุ่มอายุ รายจังหวัดเขตพื้นที่เครือข่ายบริการที่ 2</t>
  </si>
  <si>
    <t>ตาราง 10 จำนวนประชากรกลางปี 2558 จำแนกตามกลุ่มอายุ รายจังหวัดเขตพื้นที่เครือข่ายบริการที่ 2 (ต่อ)</t>
  </si>
  <si>
    <t>ตาราง 11 จำนวนประชากรกลางปี 2558 จำแนกตามกลุ่มอายุ รายจังหวัดเขตพื้นที่เครือข่ายบริการที่ 3</t>
  </si>
  <si>
    <t>ตาราง 11 จำนวนประชากรกลางปี 2558 จำแนกตามกลุ่มอายุ รายจังหวัดเขตพื้นที่เครือข่ายบริการที่ 3 (ต่อ)</t>
  </si>
  <si>
    <t>ตาราง 12 จำนวนประชากรกลางปี 2558 จำแนกตามกลุ่มอายุ รายจังหวัดเขตพื้นที่เครือข่ายบริการที่ 4</t>
  </si>
  <si>
    <t>ตาราง 12 จำนวนประชากรกลางปี 2558 จำแนกตามกลุ่มอายุ รายจังหวัดเขตพื้นที่เครือข่ายบริการที่ 4 (ต่อ)</t>
  </si>
  <si>
    <t>ตาราง 13 จำนวนประชากรกลางปี 2558 จำแนกตามกลุ่มอายุ รายจังหวัดเขตพื้นที่เครือข่ายบริการที่ 5</t>
  </si>
  <si>
    <t>ตาราง 13 จำนวนประชากรกลางปี 2558 จำแนกตามกลุ่มอายุ รายจังหวัดเขตพื้นที่เครือข่ายบริการที่ 5 (ต่อ)</t>
  </si>
  <si>
    <t>ตาราง 14 จำนวนประชากรกลางปี 2558 จำแนกตามกลุ่มอายุ รายจังหวัดเขตพื้นที่เครือข่ายบริการที่ 6</t>
  </si>
  <si>
    <t>ตาราง 14 จำนวนประชากรกลางปี 2558 จำแนกตามกลุ่มอายุ รายจังหวัดเขตพื้นที่เครือข่ายบริการที่ 6 (ต่อ)</t>
  </si>
  <si>
    <t>ตาราง 15 จำนวนประชากรกลางปี 2558 จำแนกตามกลุ่มอายุ รายจังหวัดเขตพื้นที่เครือข่ายบริการที่ 7</t>
  </si>
  <si>
    <t>ตาราง 15 จำนวนประชากรกลางปี 2558 จำแนกตามกลุ่มอายุ รายจังหวัดเขตพื้นที่เครือข่ายบริการที่ 7 (ต่อ)</t>
  </si>
  <si>
    <t>ตาราง 16 จำนวนประชากรกลางปี 2558 จำแนกตามกลุ่มอายุ รายจังหวัดเขตพื้นที่เครือข่ายบริการที่ 8</t>
  </si>
  <si>
    <t>ตาราง 16 จำนวนประชากรกลางปี 2558 จำแนกตามกลุ่มอายุ รายจังหวัดเขตพื้นที่เครือข่ายบริการที่ 8 (ต่อ)</t>
  </si>
  <si>
    <t>ตาราง 17 จำนวนประชากรกลางปี 2558 จำแนกตามกลุ่มอายุ รายจังหวัดเขตพื้นที่เครือข่ายบริการที่ 9</t>
  </si>
  <si>
    <t>ตาราง 17 จำนวนประชากรกลางปี 2558 จำแนกตามกลุ่มอายุ รายจังหวัดเขตพื้นที่เครือข่ายบริการที่ 9 (ต่อ)</t>
  </si>
  <si>
    <t>ตาราง 18 จำนวนประชากรกลางปี 2558 จำแนกตามกลุ่มอายุ รายจังหวัดเขตพื้นที่เครือข่ายบริการที่ 10</t>
  </si>
  <si>
    <t>ตาราง 18 จำนวนประชากรกลางปี 2558 จำแนกตามกลุ่มอายุ รายจังหวัดเขตพื้นที่เครือข่ายบริการที่ 10 (ต่อ)</t>
  </si>
  <si>
    <t>ตาราง 19 จำนวนประชากรกลางปี 2558 จำแนกตามกลุ่มอายุ รายจังหวัดเขตพื้นที่เครือข่ายบริการที่ 11</t>
  </si>
  <si>
    <t>ตาราง 19 จำนวนประชากรกลางปี 2558 จำแนกตามกลุ่มอายุ รายจังหวัดเขตพื้นที่เครือข่ายบริการที่ 11 (ต่อ)</t>
  </si>
  <si>
    <t>ตาราง 20 จำนวนประชากรกลางปี 2558 จำแนกตามกลุ่มอายุ รายจังหวัดเขตพื้นที่เครือข่ายบริการที่ 12</t>
  </si>
  <si>
    <t>ตาราง 20 จำนวนประชากรกลางปี 2558 จำแนกตามกลุ่มอายุ รายจังหวัดเขตพื้นที่เครือข่ายบริการที่ 12 (ต่อ)</t>
  </si>
  <si>
    <t>ตาราง 21 จำนวนประชากรกลางปี 2558 จำแนกตามกลุ่มอายุ เขตพื้นที่เครือข่ายบริการกรุงเทพมหานคร</t>
  </si>
  <si>
    <t>ตาราง 2 จำนวนประชากรกลางปี 2558 จำแนกรายจังหวัด ภาคเหนือ</t>
  </si>
  <si>
    <t>ตาราง 3 จำนวนประชากรกลางปี 2558 จำแนกรายจังหวัด ภาคตะวันออกเฉียงเหนือ</t>
  </si>
  <si>
    <t>ตาราง 4 จำนวนประชากรกลางปี 2558 จำแนกรายจังหวัด ภาคกลาง</t>
  </si>
  <si>
    <t>ตาราง 5 จำนวนประชากรกลางปี 2558 จำแนกรายจังหวัด ภาคใต้</t>
  </si>
  <si>
    <t>รวมตะวันออกเฉียงเหนือ</t>
  </si>
  <si>
    <t>รวมภาคกลาง (รวม กทม.)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</si>
</sst>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?_);_(@_)"/>
    <numFmt numFmtId="189" formatCode="0.000"/>
    <numFmt numFmtId="190" formatCode="#,##0.000"/>
  </numFmts>
  <fonts count="48">
    <font>
      <sz val="11"/>
      <color indexed="8"/>
      <name val="Tahoma"/>
      <family val="2"/>
    </font>
    <font>
      <sz val="10"/>
      <name val="Arial"/>
      <family val="0"/>
    </font>
    <font>
      <sz val="14"/>
      <name val="Cordia New"/>
      <family val="2"/>
    </font>
    <font>
      <sz val="14"/>
      <name val="CordiaUPC"/>
      <family val="2"/>
    </font>
    <font>
      <sz val="14"/>
      <color indexed="8"/>
      <name val="Cordia New"/>
      <family val="2"/>
    </font>
    <font>
      <b/>
      <sz val="16"/>
      <color indexed="8"/>
      <name val="Cordia New"/>
      <family val="2"/>
    </font>
    <font>
      <sz val="8"/>
      <name val="Tahoma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color indexed="8"/>
      <name val="Cordia New"/>
      <family val="2"/>
    </font>
    <font>
      <sz val="9"/>
      <name val="Cordia New"/>
      <family val="2"/>
    </font>
    <font>
      <sz val="9"/>
      <color indexed="8"/>
      <name val="Tahoma"/>
      <family val="2"/>
    </font>
    <font>
      <sz val="9"/>
      <name val="Arial"/>
      <family val="2"/>
    </font>
    <font>
      <sz val="16"/>
      <name val="CordiaUPC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</borders>
  <cellStyleXfs count="2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10" xfId="207" applyFont="1" applyBorder="1" applyAlignment="1">
      <alignment horizontal="center"/>
    </xf>
    <xf numFmtId="0" fontId="2" fillId="0" borderId="10" xfId="207" applyFont="1" applyBorder="1" applyAlignment="1" quotePrefix="1">
      <alignment horizontal="center"/>
    </xf>
    <xf numFmtId="2" fontId="2" fillId="0" borderId="10" xfId="207" applyNumberFormat="1" applyFont="1" applyBorder="1" applyAlignment="1" quotePrefix="1">
      <alignment horizontal="center"/>
    </xf>
    <xf numFmtId="188" fontId="2" fillId="0" borderId="11" xfId="113" applyNumberFormat="1" applyFont="1" applyBorder="1" applyAlignment="1">
      <alignment/>
    </xf>
    <xf numFmtId="188" fontId="2" fillId="0" borderId="12" xfId="113" applyNumberFormat="1" applyFont="1" applyBorder="1" applyAlignment="1">
      <alignment horizontal="center"/>
    </xf>
    <xf numFmtId="188" fontId="2" fillId="0" borderId="10" xfId="113" applyNumberFormat="1" applyFont="1" applyBorder="1" applyAlignment="1">
      <alignment horizontal="center"/>
    </xf>
    <xf numFmtId="188" fontId="2" fillId="0" borderId="10" xfId="113" applyNumberFormat="1" applyFont="1" applyBorder="1" applyAlignment="1">
      <alignment/>
    </xf>
    <xf numFmtId="188" fontId="2" fillId="0" borderId="13" xfId="113" applyNumberFormat="1" applyFont="1" applyBorder="1" applyAlignment="1">
      <alignment/>
    </xf>
    <xf numFmtId="0" fontId="4" fillId="0" borderId="0" xfId="0" applyFont="1" applyAlignment="1">
      <alignment/>
    </xf>
    <xf numFmtId="188" fontId="2" fillId="0" borderId="11" xfId="124" applyNumberFormat="1" applyFont="1" applyBorder="1" applyAlignment="1">
      <alignment/>
    </xf>
    <xf numFmtId="188" fontId="2" fillId="0" borderId="12" xfId="124" applyNumberFormat="1" applyFont="1" applyBorder="1" applyAlignment="1">
      <alignment horizontal="center"/>
    </xf>
    <xf numFmtId="188" fontId="2" fillId="0" borderId="10" xfId="124" applyNumberFormat="1" applyFont="1" applyBorder="1" applyAlignment="1">
      <alignment horizontal="center"/>
    </xf>
    <xf numFmtId="188" fontId="2" fillId="0" borderId="10" xfId="124" applyNumberFormat="1" applyFont="1" applyBorder="1" applyAlignment="1">
      <alignment/>
    </xf>
    <xf numFmtId="188" fontId="2" fillId="0" borderId="13" xfId="124" applyNumberFormat="1" applyFont="1" applyBorder="1" applyAlignment="1">
      <alignment/>
    </xf>
    <xf numFmtId="188" fontId="2" fillId="0" borderId="11" xfId="135" applyNumberFormat="1" applyFont="1" applyBorder="1" applyAlignment="1">
      <alignment/>
    </xf>
    <xf numFmtId="188" fontId="2" fillId="0" borderId="12" xfId="135" applyNumberFormat="1" applyFont="1" applyBorder="1" applyAlignment="1">
      <alignment horizontal="center"/>
    </xf>
    <xf numFmtId="188" fontId="2" fillId="0" borderId="10" xfId="135" applyNumberFormat="1" applyFont="1" applyBorder="1" applyAlignment="1">
      <alignment horizontal="center"/>
    </xf>
    <xf numFmtId="188" fontId="2" fillId="0" borderId="10" xfId="135" applyNumberFormat="1" applyFont="1" applyBorder="1" applyAlignment="1">
      <alignment/>
    </xf>
    <xf numFmtId="188" fontId="2" fillId="0" borderId="13" xfId="135" applyNumberFormat="1" applyFont="1" applyBorder="1" applyAlignment="1">
      <alignment/>
    </xf>
    <xf numFmtId="188" fontId="2" fillId="0" borderId="11" xfId="144" applyNumberFormat="1" applyFont="1" applyBorder="1" applyAlignment="1">
      <alignment/>
    </xf>
    <xf numFmtId="188" fontId="2" fillId="0" borderId="12" xfId="144" applyNumberFormat="1" applyFont="1" applyBorder="1" applyAlignment="1">
      <alignment horizontal="center"/>
    </xf>
    <xf numFmtId="188" fontId="2" fillId="0" borderId="12" xfId="144" applyNumberFormat="1" applyFont="1" applyBorder="1" applyAlignment="1">
      <alignment/>
    </xf>
    <xf numFmtId="188" fontId="2" fillId="0" borderId="0" xfId="144" applyNumberFormat="1" applyFont="1" applyBorder="1" applyAlignment="1">
      <alignment/>
    </xf>
    <xf numFmtId="188" fontId="2" fillId="0" borderId="10" xfId="144" applyNumberFormat="1" applyFont="1" applyBorder="1" applyAlignment="1">
      <alignment horizontal="center"/>
    </xf>
    <xf numFmtId="188" fontId="2" fillId="0" borderId="10" xfId="144" applyNumberFormat="1" applyFont="1" applyBorder="1" applyAlignment="1">
      <alignment/>
    </xf>
    <xf numFmtId="188" fontId="2" fillId="0" borderId="11" xfId="155" applyNumberFormat="1" applyFont="1" applyBorder="1" applyAlignment="1">
      <alignment/>
    </xf>
    <xf numFmtId="188" fontId="2" fillId="0" borderId="12" xfId="155" applyNumberFormat="1" applyFont="1" applyBorder="1" applyAlignment="1">
      <alignment horizontal="center"/>
    </xf>
    <xf numFmtId="188" fontId="2" fillId="0" borderId="10" xfId="155" applyNumberFormat="1" applyFont="1" applyBorder="1" applyAlignment="1">
      <alignment horizontal="center"/>
    </xf>
    <xf numFmtId="188" fontId="2" fillId="0" borderId="10" xfId="155" applyNumberFormat="1" applyFont="1" applyBorder="1" applyAlignment="1">
      <alignment/>
    </xf>
    <xf numFmtId="188" fontId="2" fillId="0" borderId="11" xfId="166" applyNumberFormat="1" applyFont="1" applyBorder="1" applyAlignment="1">
      <alignment/>
    </xf>
    <xf numFmtId="188" fontId="2" fillId="0" borderId="12" xfId="166" applyNumberFormat="1" applyFont="1" applyBorder="1" applyAlignment="1">
      <alignment horizontal="center"/>
    </xf>
    <xf numFmtId="188" fontId="2" fillId="0" borderId="10" xfId="166" applyNumberFormat="1" applyFont="1" applyBorder="1" applyAlignment="1">
      <alignment horizontal="center"/>
    </xf>
    <xf numFmtId="188" fontId="2" fillId="0" borderId="10" xfId="166" applyNumberFormat="1" applyFont="1" applyBorder="1" applyAlignment="1">
      <alignment/>
    </xf>
    <xf numFmtId="188" fontId="2" fillId="0" borderId="13" xfId="166" applyNumberFormat="1" applyFont="1" applyBorder="1" applyAlignment="1">
      <alignment/>
    </xf>
    <xf numFmtId="188" fontId="2" fillId="0" borderId="11" xfId="177" applyNumberFormat="1" applyFont="1" applyBorder="1" applyAlignment="1">
      <alignment/>
    </xf>
    <xf numFmtId="188" fontId="2" fillId="0" borderId="12" xfId="177" applyNumberFormat="1" applyFont="1" applyBorder="1" applyAlignment="1">
      <alignment horizontal="center"/>
    </xf>
    <xf numFmtId="188" fontId="2" fillId="0" borderId="0" xfId="177" applyNumberFormat="1" applyFont="1" applyBorder="1" applyAlignment="1">
      <alignment/>
    </xf>
    <xf numFmtId="188" fontId="2" fillId="0" borderId="10" xfId="177" applyNumberFormat="1" applyFont="1" applyBorder="1" applyAlignment="1">
      <alignment horizontal="center"/>
    </xf>
    <xf numFmtId="188" fontId="2" fillId="0" borderId="10" xfId="177" applyNumberFormat="1" applyFont="1" applyBorder="1" applyAlignment="1">
      <alignment/>
    </xf>
    <xf numFmtId="188" fontId="2" fillId="0" borderId="13" xfId="177" applyNumberFormat="1" applyFont="1" applyBorder="1" applyAlignment="1">
      <alignment/>
    </xf>
    <xf numFmtId="188" fontId="2" fillId="0" borderId="11" xfId="44" applyNumberFormat="1" applyFont="1" applyBorder="1" applyAlignment="1">
      <alignment/>
    </xf>
    <xf numFmtId="188" fontId="2" fillId="0" borderId="12" xfId="44" applyNumberFormat="1" applyFont="1" applyBorder="1" applyAlignment="1">
      <alignment horizontal="center"/>
    </xf>
    <xf numFmtId="188" fontId="2" fillId="0" borderId="10" xfId="44" applyNumberFormat="1" applyFont="1" applyBorder="1" applyAlignment="1">
      <alignment horizontal="center"/>
    </xf>
    <xf numFmtId="188" fontId="2" fillId="0" borderId="10" xfId="44" applyNumberFormat="1" applyFont="1" applyBorder="1" applyAlignment="1">
      <alignment/>
    </xf>
    <xf numFmtId="188" fontId="2" fillId="0" borderId="11" xfId="55" applyNumberFormat="1" applyFont="1" applyBorder="1" applyAlignment="1">
      <alignment/>
    </xf>
    <xf numFmtId="188" fontId="2" fillId="0" borderId="12" xfId="55" applyNumberFormat="1" applyFont="1" applyBorder="1" applyAlignment="1">
      <alignment horizontal="center"/>
    </xf>
    <xf numFmtId="188" fontId="2" fillId="0" borderId="0" xfId="55" applyNumberFormat="1" applyFont="1" applyBorder="1" applyAlignment="1">
      <alignment horizontal="center"/>
    </xf>
    <xf numFmtId="188" fontId="2" fillId="0" borderId="0" xfId="55" applyNumberFormat="1" applyFont="1" applyBorder="1" applyAlignment="1">
      <alignment/>
    </xf>
    <xf numFmtId="188" fontId="2" fillId="0" borderId="10" xfId="55" applyNumberFormat="1" applyFont="1" applyBorder="1" applyAlignment="1">
      <alignment horizontal="center"/>
    </xf>
    <xf numFmtId="188" fontId="2" fillId="0" borderId="10" xfId="55" applyNumberFormat="1" applyFont="1" applyBorder="1" applyAlignment="1">
      <alignment/>
    </xf>
    <xf numFmtId="188" fontId="2" fillId="0" borderId="13" xfId="55" applyNumberFormat="1" applyFont="1" applyBorder="1" applyAlignment="1">
      <alignment/>
    </xf>
    <xf numFmtId="0" fontId="5" fillId="0" borderId="0" xfId="0" applyFont="1" applyAlignment="1">
      <alignment/>
    </xf>
    <xf numFmtId="188" fontId="2" fillId="0" borderId="12" xfId="66" applyNumberFormat="1" applyFont="1" applyBorder="1" applyAlignment="1">
      <alignment horizontal="center"/>
    </xf>
    <xf numFmtId="188" fontId="2" fillId="0" borderId="12" xfId="87" applyNumberFormat="1" applyFont="1" applyBorder="1" applyAlignment="1">
      <alignment horizontal="center"/>
    </xf>
    <xf numFmtId="188" fontId="2" fillId="0" borderId="12" xfId="99" applyNumberFormat="1" applyFont="1" applyBorder="1" applyAlignment="1">
      <alignment horizontal="center"/>
    </xf>
    <xf numFmtId="188" fontId="2" fillId="0" borderId="12" xfId="101" applyNumberFormat="1" applyFont="1" applyBorder="1" applyAlignment="1">
      <alignment horizontal="center"/>
    </xf>
    <xf numFmtId="188" fontId="2" fillId="0" borderId="12" xfId="103" applyNumberFormat="1" applyFont="1" applyBorder="1" applyAlignment="1">
      <alignment horizontal="center"/>
    </xf>
    <xf numFmtId="188" fontId="2" fillId="0" borderId="12" xfId="105" applyNumberFormat="1" applyFont="1" applyBorder="1" applyAlignment="1">
      <alignment horizontal="center"/>
    </xf>
    <xf numFmtId="188" fontId="2" fillId="0" borderId="12" xfId="107" applyNumberFormat="1" applyFont="1" applyBorder="1" applyAlignment="1">
      <alignment horizontal="center"/>
    </xf>
    <xf numFmtId="188" fontId="2" fillId="0" borderId="12" xfId="109" applyNumberFormat="1" applyFont="1" applyBorder="1" applyAlignment="1">
      <alignment horizontal="center"/>
    </xf>
    <xf numFmtId="188" fontId="2" fillId="0" borderId="12" xfId="111" applyNumberFormat="1" applyFont="1" applyBorder="1" applyAlignment="1">
      <alignment horizontal="center"/>
    </xf>
    <xf numFmtId="188" fontId="2" fillId="0" borderId="12" xfId="114" applyNumberFormat="1" applyFont="1" applyBorder="1" applyAlignment="1">
      <alignment horizontal="center"/>
    </xf>
    <xf numFmtId="188" fontId="2" fillId="0" borderId="12" xfId="116" applyNumberFormat="1" applyFont="1" applyBorder="1" applyAlignment="1">
      <alignment horizontal="center"/>
    </xf>
    <xf numFmtId="188" fontId="2" fillId="0" borderId="12" xfId="118" applyNumberFormat="1" applyFont="1" applyBorder="1" applyAlignment="1">
      <alignment horizontal="center"/>
    </xf>
    <xf numFmtId="188" fontId="2" fillId="0" borderId="12" xfId="120" applyNumberFormat="1" applyFont="1" applyBorder="1" applyAlignment="1">
      <alignment horizontal="center"/>
    </xf>
    <xf numFmtId="188" fontId="2" fillId="0" borderId="12" xfId="122" applyNumberFormat="1" applyFont="1" applyBorder="1" applyAlignment="1">
      <alignment/>
    </xf>
    <xf numFmtId="188" fontId="2" fillId="0" borderId="12" xfId="125" applyNumberFormat="1" applyFont="1" applyBorder="1" applyAlignment="1">
      <alignment horizontal="center"/>
    </xf>
    <xf numFmtId="188" fontId="2" fillId="0" borderId="12" xfId="127" applyNumberFormat="1" applyFont="1" applyBorder="1" applyAlignment="1">
      <alignment horizontal="center"/>
    </xf>
    <xf numFmtId="188" fontId="2" fillId="0" borderId="12" xfId="129" applyNumberFormat="1" applyFont="1" applyBorder="1" applyAlignment="1">
      <alignment horizontal="center"/>
    </xf>
    <xf numFmtId="188" fontId="2" fillId="0" borderId="12" xfId="131" applyNumberFormat="1" applyFont="1" applyBorder="1" applyAlignment="1">
      <alignment/>
    </xf>
    <xf numFmtId="188" fontId="2" fillId="0" borderId="12" xfId="133" applyNumberFormat="1" applyFont="1" applyBorder="1" applyAlignment="1">
      <alignment horizontal="center"/>
    </xf>
    <xf numFmtId="188" fontId="2" fillId="0" borderId="12" xfId="136" applyNumberFormat="1" applyFont="1" applyBorder="1" applyAlignment="1">
      <alignment horizontal="center"/>
    </xf>
    <xf numFmtId="188" fontId="2" fillId="0" borderId="12" xfId="138" applyNumberFormat="1" applyFont="1" applyBorder="1" applyAlignment="1">
      <alignment horizontal="center"/>
    </xf>
    <xf numFmtId="188" fontId="2" fillId="0" borderId="12" xfId="211" applyNumberFormat="1" applyFont="1" applyBorder="1" applyAlignment="1">
      <alignment/>
    </xf>
    <xf numFmtId="188" fontId="2" fillId="0" borderId="12" xfId="140" applyNumberFormat="1" applyFont="1" applyBorder="1" applyAlignment="1">
      <alignment horizontal="center"/>
    </xf>
    <xf numFmtId="188" fontId="2" fillId="0" borderId="12" xfId="142" applyNumberFormat="1" applyFont="1" applyBorder="1" applyAlignment="1">
      <alignment/>
    </xf>
    <xf numFmtId="188" fontId="2" fillId="0" borderId="12" xfId="145" applyNumberFormat="1" applyFont="1" applyBorder="1" applyAlignment="1">
      <alignment/>
    </xf>
    <xf numFmtId="188" fontId="2" fillId="0" borderId="12" xfId="147" applyNumberFormat="1" applyFont="1" applyBorder="1" applyAlignment="1">
      <alignment horizontal="center"/>
    </xf>
    <xf numFmtId="188" fontId="2" fillId="0" borderId="12" xfId="149" applyNumberFormat="1" applyFont="1" applyBorder="1" applyAlignment="1">
      <alignment horizontal="center"/>
    </xf>
    <xf numFmtId="188" fontId="2" fillId="0" borderId="12" xfId="151" applyNumberFormat="1" applyFont="1" applyBorder="1" applyAlignment="1">
      <alignment horizontal="center"/>
    </xf>
    <xf numFmtId="188" fontId="2" fillId="0" borderId="12" xfId="153" applyNumberFormat="1" applyFont="1" applyBorder="1" applyAlignment="1">
      <alignment horizontal="center"/>
    </xf>
    <xf numFmtId="188" fontId="2" fillId="0" borderId="12" xfId="156" applyNumberFormat="1" applyFont="1" applyBorder="1" applyAlignment="1">
      <alignment horizontal="center"/>
    </xf>
    <xf numFmtId="188" fontId="2" fillId="0" borderId="12" xfId="158" applyNumberFormat="1" applyFont="1" applyBorder="1" applyAlignment="1">
      <alignment horizontal="center"/>
    </xf>
    <xf numFmtId="188" fontId="2" fillId="0" borderId="12" xfId="160" applyNumberFormat="1" applyFont="1" applyBorder="1" applyAlignment="1">
      <alignment horizontal="center"/>
    </xf>
    <xf numFmtId="188" fontId="2" fillId="0" borderId="12" xfId="162" applyNumberFormat="1" applyFont="1" applyBorder="1" applyAlignment="1">
      <alignment horizontal="center"/>
    </xf>
    <xf numFmtId="188" fontId="2" fillId="0" borderId="12" xfId="164" applyNumberFormat="1" applyFont="1" applyBorder="1" applyAlignment="1">
      <alignment horizontal="center"/>
    </xf>
    <xf numFmtId="188" fontId="2" fillId="0" borderId="12" xfId="167" applyNumberFormat="1" applyFont="1" applyBorder="1" applyAlignment="1">
      <alignment horizontal="center"/>
    </xf>
    <xf numFmtId="188" fontId="2" fillId="0" borderId="12" xfId="169" applyNumberFormat="1" applyFont="1" applyBorder="1" applyAlignment="1">
      <alignment horizontal="center"/>
    </xf>
    <xf numFmtId="188" fontId="2" fillId="0" borderId="12" xfId="171" applyNumberFormat="1" applyFont="1" applyBorder="1" applyAlignment="1">
      <alignment horizontal="center"/>
    </xf>
    <xf numFmtId="188" fontId="2" fillId="0" borderId="12" xfId="173" applyNumberFormat="1" applyFont="1" applyBorder="1" applyAlignment="1">
      <alignment horizontal="center"/>
    </xf>
    <xf numFmtId="188" fontId="2" fillId="0" borderId="12" xfId="175" applyNumberFormat="1" applyFont="1" applyBorder="1" applyAlignment="1">
      <alignment/>
    </xf>
    <xf numFmtId="188" fontId="2" fillId="0" borderId="12" xfId="178" applyNumberFormat="1" applyFont="1" applyBorder="1" applyAlignment="1">
      <alignment horizontal="center"/>
    </xf>
    <xf numFmtId="188" fontId="2" fillId="0" borderId="12" xfId="180" applyNumberFormat="1" applyFont="1" applyBorder="1" applyAlignment="1">
      <alignment horizontal="center"/>
    </xf>
    <xf numFmtId="188" fontId="2" fillId="0" borderId="12" xfId="182" applyNumberFormat="1" applyFont="1" applyBorder="1" applyAlignment="1">
      <alignment horizontal="center"/>
    </xf>
    <xf numFmtId="188" fontId="2" fillId="0" borderId="12" xfId="184" applyNumberFormat="1" applyFont="1" applyBorder="1" applyAlignment="1">
      <alignment horizontal="center"/>
    </xf>
    <xf numFmtId="188" fontId="2" fillId="0" borderId="12" xfId="186" applyNumberFormat="1" applyFont="1" applyBorder="1" applyAlignment="1">
      <alignment horizontal="center"/>
    </xf>
    <xf numFmtId="188" fontId="2" fillId="0" borderId="12" xfId="45" applyNumberFormat="1" applyFont="1" applyBorder="1" applyAlignment="1">
      <alignment horizontal="center"/>
    </xf>
    <xf numFmtId="188" fontId="2" fillId="0" borderId="12" xfId="47" applyNumberFormat="1" applyFont="1" applyBorder="1" applyAlignment="1">
      <alignment horizontal="center"/>
    </xf>
    <xf numFmtId="188" fontId="2" fillId="0" borderId="12" xfId="49" applyNumberFormat="1" applyFont="1" applyBorder="1" applyAlignment="1">
      <alignment horizontal="center"/>
    </xf>
    <xf numFmtId="188" fontId="2" fillId="0" borderId="12" xfId="51" applyNumberFormat="1" applyFont="1" applyBorder="1" applyAlignment="1">
      <alignment horizontal="center"/>
    </xf>
    <xf numFmtId="188" fontId="2" fillId="0" borderId="12" xfId="53" applyNumberFormat="1" applyFont="1" applyBorder="1" applyAlignment="1">
      <alignment horizontal="center"/>
    </xf>
    <xf numFmtId="188" fontId="2" fillId="0" borderId="12" xfId="56" applyNumberFormat="1" applyFont="1" applyBorder="1" applyAlignment="1">
      <alignment horizontal="center"/>
    </xf>
    <xf numFmtId="188" fontId="2" fillId="0" borderId="12" xfId="58" applyNumberFormat="1" applyFont="1" applyBorder="1" applyAlignment="1">
      <alignment horizontal="center"/>
    </xf>
    <xf numFmtId="188" fontId="2" fillId="0" borderId="12" xfId="60" applyNumberFormat="1" applyFont="1" applyBorder="1" applyAlignment="1">
      <alignment horizontal="center"/>
    </xf>
    <xf numFmtId="188" fontId="2" fillId="0" borderId="12" xfId="62" applyNumberFormat="1" applyFont="1" applyBorder="1" applyAlignment="1">
      <alignment horizontal="center"/>
    </xf>
    <xf numFmtId="188" fontId="2" fillId="0" borderId="12" xfId="64" applyNumberFormat="1" applyFont="1" applyBorder="1" applyAlignment="1">
      <alignment horizontal="center"/>
    </xf>
    <xf numFmtId="188" fontId="2" fillId="0" borderId="12" xfId="67" applyNumberFormat="1" applyFont="1" applyBorder="1" applyAlignment="1">
      <alignment horizontal="center"/>
    </xf>
    <xf numFmtId="188" fontId="2" fillId="0" borderId="12" xfId="69" applyNumberFormat="1" applyFont="1" applyBorder="1" applyAlignment="1">
      <alignment horizontal="center"/>
    </xf>
    <xf numFmtId="188" fontId="2" fillId="0" borderId="12" xfId="71" applyNumberFormat="1" applyFont="1" applyBorder="1" applyAlignment="1">
      <alignment horizontal="center"/>
    </xf>
    <xf numFmtId="188" fontId="2" fillId="0" borderId="12" xfId="73" applyNumberFormat="1" applyFont="1" applyBorder="1" applyAlignment="1">
      <alignment horizontal="center"/>
    </xf>
    <xf numFmtId="188" fontId="2" fillId="0" borderId="12" xfId="75" applyNumberFormat="1" applyFont="1" applyBorder="1" applyAlignment="1">
      <alignment horizontal="center"/>
    </xf>
    <xf numFmtId="0" fontId="2" fillId="0" borderId="12" xfId="201" applyFont="1" applyBorder="1" applyAlignment="1">
      <alignment horizontal="center"/>
    </xf>
    <xf numFmtId="188" fontId="2" fillId="0" borderId="12" xfId="79" applyNumberFormat="1" applyFont="1" applyBorder="1" applyAlignment="1">
      <alignment horizontal="center"/>
    </xf>
    <xf numFmtId="188" fontId="2" fillId="0" borderId="12" xfId="81" applyNumberFormat="1" applyFont="1" applyBorder="1" applyAlignment="1">
      <alignment horizontal="center"/>
    </xf>
    <xf numFmtId="188" fontId="2" fillId="0" borderId="12" xfId="83" applyNumberFormat="1" applyFont="1" applyBorder="1" applyAlignment="1">
      <alignment horizontal="center"/>
    </xf>
    <xf numFmtId="188" fontId="2" fillId="0" borderId="12" xfId="85" applyNumberFormat="1" applyFont="1" applyBorder="1" applyAlignment="1">
      <alignment horizontal="center"/>
    </xf>
    <xf numFmtId="188" fontId="2" fillId="0" borderId="12" xfId="88" applyNumberFormat="1" applyFont="1" applyBorder="1" applyAlignment="1">
      <alignment horizontal="center"/>
    </xf>
    <xf numFmtId="188" fontId="2" fillId="0" borderId="12" xfId="90" applyNumberFormat="1" applyFont="1" applyBorder="1" applyAlignment="1">
      <alignment horizontal="center"/>
    </xf>
    <xf numFmtId="188" fontId="2" fillId="0" borderId="12" xfId="92" applyNumberFormat="1" applyFont="1" applyBorder="1" applyAlignment="1">
      <alignment horizontal="center"/>
    </xf>
    <xf numFmtId="188" fontId="2" fillId="0" borderId="12" xfId="94" applyNumberFormat="1" applyFont="1" applyBorder="1" applyAlignment="1">
      <alignment horizontal="center"/>
    </xf>
    <xf numFmtId="0" fontId="1" fillId="0" borderId="0" xfId="205" applyAlignment="1">
      <alignment/>
    </xf>
    <xf numFmtId="188" fontId="2" fillId="0" borderId="11" xfId="96" applyNumberFormat="1" applyFont="1" applyBorder="1" applyAlignment="1">
      <alignment/>
    </xf>
    <xf numFmtId="188" fontId="2" fillId="0" borderId="12" xfId="96" applyNumberFormat="1" applyFont="1" applyBorder="1" applyAlignment="1">
      <alignment horizontal="center"/>
    </xf>
    <xf numFmtId="0" fontId="2" fillId="0" borderId="10" xfId="205" applyFont="1" applyBorder="1" applyAlignment="1">
      <alignment horizontal="center"/>
    </xf>
    <xf numFmtId="188" fontId="2" fillId="0" borderId="10" xfId="96" applyNumberFormat="1" applyFont="1" applyBorder="1" applyAlignment="1">
      <alignment horizontal="center"/>
    </xf>
    <xf numFmtId="188" fontId="3" fillId="0" borderId="10" xfId="96" applyNumberFormat="1" applyFont="1" applyBorder="1" applyAlignment="1">
      <alignment/>
    </xf>
    <xf numFmtId="188" fontId="2" fillId="0" borderId="10" xfId="96" applyNumberFormat="1" applyFont="1" applyBorder="1" applyAlignment="1">
      <alignment/>
    </xf>
    <xf numFmtId="16" fontId="2" fillId="0" borderId="10" xfId="205" applyNumberFormat="1" applyFont="1" applyBorder="1" applyAlignment="1" quotePrefix="1">
      <alignment horizontal="center"/>
    </xf>
    <xf numFmtId="0" fontId="2" fillId="0" borderId="10" xfId="205" applyFont="1" applyBorder="1" applyAlignment="1" quotePrefix="1">
      <alignment horizontal="center"/>
    </xf>
    <xf numFmtId="1" fontId="2" fillId="0" borderId="10" xfId="205" applyNumberFormat="1" applyFont="1" applyBorder="1" applyAlignment="1">
      <alignment horizontal="center"/>
    </xf>
    <xf numFmtId="188" fontId="2" fillId="0" borderId="13" xfId="96" applyNumberFormat="1" applyFont="1" applyBorder="1" applyAlignment="1">
      <alignment/>
    </xf>
    <xf numFmtId="0" fontId="2" fillId="0" borderId="0" xfId="206" applyFont="1" applyAlignment="1">
      <alignment/>
    </xf>
    <xf numFmtId="188" fontId="2" fillId="0" borderId="0" xfId="97" applyNumberFormat="1" applyFont="1" applyBorder="1" applyAlignment="1">
      <alignment/>
    </xf>
    <xf numFmtId="0" fontId="2" fillId="0" borderId="10" xfId="206" applyFont="1" applyBorder="1" applyAlignment="1">
      <alignment horizontal="center"/>
    </xf>
    <xf numFmtId="188" fontId="2" fillId="0" borderId="10" xfId="97" applyNumberFormat="1" applyFont="1" applyBorder="1" applyAlignment="1">
      <alignment horizontal="center"/>
    </xf>
    <xf numFmtId="188" fontId="2" fillId="0" borderId="11" xfId="97" applyNumberFormat="1" applyFont="1" applyBorder="1" applyAlignment="1">
      <alignment horizontal="center"/>
    </xf>
    <xf numFmtId="188" fontId="2" fillId="0" borderId="10" xfId="97" applyNumberFormat="1" applyFont="1" applyBorder="1" applyAlignment="1">
      <alignment/>
    </xf>
    <xf numFmtId="188" fontId="1" fillId="0" borderId="0" xfId="97" applyNumberFormat="1" applyFont="1" applyBorder="1" applyAlignment="1">
      <alignment/>
    </xf>
    <xf numFmtId="188" fontId="2" fillId="0" borderId="10" xfId="206" applyNumberFormat="1" applyFont="1" applyBorder="1" applyAlignment="1">
      <alignment/>
    </xf>
    <xf numFmtId="0" fontId="1" fillId="0" borderId="0" xfId="206" applyBorder="1" applyAlignment="1">
      <alignment/>
    </xf>
    <xf numFmtId="0" fontId="2" fillId="0" borderId="11" xfId="206" applyFont="1" applyBorder="1" applyAlignment="1">
      <alignment/>
    </xf>
    <xf numFmtId="0" fontId="2" fillId="0" borderId="11" xfId="206" applyFont="1" applyBorder="1" applyAlignment="1">
      <alignment horizontal="center"/>
    </xf>
    <xf numFmtId="2" fontId="2" fillId="0" borderId="11" xfId="206" applyNumberFormat="1" applyFont="1" applyBorder="1" applyAlignment="1" quotePrefix="1">
      <alignment horizontal="center"/>
    </xf>
    <xf numFmtId="0" fontId="2" fillId="0" borderId="11" xfId="206" applyFont="1" applyBorder="1" applyAlignment="1" quotePrefix="1">
      <alignment horizontal="center"/>
    </xf>
    <xf numFmtId="16" fontId="2" fillId="0" borderId="11" xfId="206" applyNumberFormat="1" applyFont="1" applyBorder="1" applyAlignment="1" quotePrefix="1">
      <alignment horizontal="center"/>
    </xf>
    <xf numFmtId="187" fontId="2" fillId="0" borderId="14" xfId="42" applyNumberFormat="1" applyFont="1" applyBorder="1" applyAlignment="1">
      <alignment horizontal="center"/>
    </xf>
    <xf numFmtId="188" fontId="2" fillId="0" borderId="10" xfId="42" applyNumberFormat="1" applyFont="1" applyBorder="1" applyAlignment="1">
      <alignment/>
    </xf>
    <xf numFmtId="188" fontId="2" fillId="0" borderId="10" xfId="42" applyNumberFormat="1" applyFont="1" applyFill="1" applyBorder="1" applyAlignment="1">
      <alignment/>
    </xf>
    <xf numFmtId="188" fontId="2" fillId="0" borderId="15" xfId="42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88" fontId="2" fillId="0" borderId="0" xfId="42" applyNumberFormat="1" applyFont="1" applyAlignment="1">
      <alignment/>
    </xf>
    <xf numFmtId="188" fontId="2" fillId="0" borderId="16" xfId="42" applyNumberFormat="1" applyFont="1" applyBorder="1" applyAlignment="1">
      <alignment horizontal="center"/>
    </xf>
    <xf numFmtId="188" fontId="2" fillId="0" borderId="10" xfId="42" applyNumberFormat="1" applyFont="1" applyBorder="1" applyAlignment="1">
      <alignment/>
    </xf>
    <xf numFmtId="188" fontId="2" fillId="0" borderId="17" xfId="42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188" fontId="2" fillId="0" borderId="10" xfId="42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7" fontId="2" fillId="0" borderId="10" xfId="42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3" fillId="0" borderId="10" xfId="42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33" borderId="18" xfId="220" applyFont="1" applyFill="1" applyBorder="1" applyAlignment="1">
      <alignment horizontal="left" wrapText="1"/>
    </xf>
    <xf numFmtId="187" fontId="2" fillId="0" borderId="18" xfId="42" applyNumberFormat="1" applyFont="1" applyBorder="1" applyAlignment="1">
      <alignment horizontal="center"/>
    </xf>
    <xf numFmtId="0" fontId="4" fillId="33" borderId="18" xfId="220" applyFont="1" applyFill="1" applyBorder="1" applyAlignment="1">
      <alignment horizontal="center" wrapText="1"/>
    </xf>
    <xf numFmtId="0" fontId="4" fillId="33" borderId="18" xfId="220" applyFont="1" applyFill="1" applyBorder="1" applyAlignment="1">
      <alignment horizontal="left" wrapText="1"/>
    </xf>
    <xf numFmtId="0" fontId="4" fillId="33" borderId="18" xfId="22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33" borderId="19" xfId="220" applyFont="1" applyFill="1" applyBorder="1" applyAlignment="1">
      <alignment horizontal="left" wrapText="1"/>
    </xf>
    <xf numFmtId="187" fontId="2" fillId="0" borderId="19" xfId="42" applyNumberFormat="1" applyFont="1" applyBorder="1" applyAlignment="1">
      <alignment horizontal="center"/>
    </xf>
    <xf numFmtId="187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0" xfId="0" applyFont="1" applyBorder="1" applyAlignment="1">
      <alignment/>
    </xf>
    <xf numFmtId="187" fontId="7" fillId="0" borderId="20" xfId="42" applyNumberFormat="1" applyFont="1" applyBorder="1" applyAlignment="1">
      <alignment/>
    </xf>
    <xf numFmtId="0" fontId="7" fillId="0" borderId="18" xfId="0" applyFont="1" applyBorder="1" applyAlignment="1">
      <alignment/>
    </xf>
    <xf numFmtId="187" fontId="7" fillId="0" borderId="18" xfId="42" applyNumberFormat="1" applyFont="1" applyBorder="1" applyAlignment="1">
      <alignment/>
    </xf>
    <xf numFmtId="187" fontId="7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187" fontId="7" fillId="0" borderId="19" xfId="42" applyNumberFormat="1" applyFont="1" applyBorder="1" applyAlignment="1">
      <alignment/>
    </xf>
    <xf numFmtId="1" fontId="7" fillId="0" borderId="0" xfId="0" applyNumberFormat="1" applyFont="1" applyAlignment="1">
      <alignment/>
    </xf>
    <xf numFmtId="187" fontId="7" fillId="0" borderId="16" xfId="42" applyNumberFormat="1" applyFont="1" applyBorder="1" applyAlignment="1">
      <alignment/>
    </xf>
    <xf numFmtId="187" fontId="7" fillId="0" borderId="20" xfId="42" applyNumberFormat="1" applyFont="1" applyBorder="1" applyAlignment="1">
      <alignment/>
    </xf>
    <xf numFmtId="187" fontId="7" fillId="0" borderId="18" xfId="42" applyNumberFormat="1" applyFont="1" applyBorder="1" applyAlignment="1">
      <alignment/>
    </xf>
    <xf numFmtId="187" fontId="7" fillId="0" borderId="21" xfId="42" applyNumberFormat="1" applyFont="1" applyBorder="1" applyAlignment="1">
      <alignment/>
    </xf>
    <xf numFmtId="187" fontId="7" fillId="0" borderId="14" xfId="42" applyNumberFormat="1" applyFont="1" applyBorder="1" applyAlignment="1">
      <alignment/>
    </xf>
    <xf numFmtId="0" fontId="7" fillId="0" borderId="16" xfId="0" applyFont="1" applyBorder="1" applyAlignment="1">
      <alignment/>
    </xf>
    <xf numFmtId="187" fontId="7" fillId="0" borderId="17" xfId="42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87" fontId="7" fillId="0" borderId="0" xfId="42" applyNumberFormat="1" applyFont="1" applyBorder="1" applyAlignment="1">
      <alignment/>
    </xf>
    <xf numFmtId="0" fontId="2" fillId="0" borderId="0" xfId="206" applyFont="1" applyBorder="1" applyAlignment="1">
      <alignment/>
    </xf>
    <xf numFmtId="188" fontId="2" fillId="0" borderId="13" xfId="155" applyNumberFormat="1" applyFont="1" applyBorder="1" applyAlignment="1">
      <alignment/>
    </xf>
    <xf numFmtId="188" fontId="2" fillId="0" borderId="13" xfId="44" applyNumberFormat="1" applyFont="1" applyBorder="1" applyAlignment="1">
      <alignment/>
    </xf>
    <xf numFmtId="188" fontId="2" fillId="0" borderId="13" xfId="144" applyNumberFormat="1" applyFont="1" applyBorder="1" applyAlignment="1">
      <alignment/>
    </xf>
    <xf numFmtId="0" fontId="8" fillId="0" borderId="22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1" fillId="0" borderId="0" xfId="207" applyAlignment="1">
      <alignment/>
    </xf>
    <xf numFmtId="0" fontId="2" fillId="0" borderId="0" xfId="207" applyFont="1" applyAlignment="1">
      <alignment/>
    </xf>
    <xf numFmtId="0" fontId="2" fillId="0" borderId="11" xfId="207" applyFont="1" applyBorder="1" applyAlignment="1">
      <alignment/>
    </xf>
    <xf numFmtId="0" fontId="2" fillId="0" borderId="12" xfId="207" applyFont="1" applyBorder="1" applyAlignment="1">
      <alignment/>
    </xf>
    <xf numFmtId="0" fontId="2" fillId="0" borderId="11" xfId="207" applyFont="1" applyBorder="1" applyAlignment="1">
      <alignment horizontal="center"/>
    </xf>
    <xf numFmtId="0" fontId="2" fillId="0" borderId="13" xfId="207" applyFont="1" applyBorder="1" applyAlignment="1">
      <alignment/>
    </xf>
    <xf numFmtId="0" fontId="2" fillId="0" borderId="16" xfId="207" applyFont="1" applyBorder="1" applyAlignment="1">
      <alignment horizontal="center"/>
    </xf>
    <xf numFmtId="187" fontId="2" fillId="0" borderId="10" xfId="66" applyNumberFormat="1" applyFont="1" applyBorder="1" applyAlignment="1">
      <alignment/>
    </xf>
    <xf numFmtId="188" fontId="2" fillId="0" borderId="10" xfId="66" applyNumberFormat="1" applyFont="1" applyBorder="1" applyAlignment="1">
      <alignment/>
    </xf>
    <xf numFmtId="187" fontId="1" fillId="0" borderId="0" xfId="207" applyNumberFormat="1" applyAlignment="1">
      <alignment/>
    </xf>
    <xf numFmtId="2" fontId="2" fillId="0" borderId="11" xfId="207" applyNumberFormat="1" applyFont="1" applyBorder="1" applyAlignment="1" quotePrefix="1">
      <alignment horizontal="center"/>
    </xf>
    <xf numFmtId="188" fontId="1" fillId="0" borderId="0" xfId="207" applyNumberFormat="1" applyAlignment="1">
      <alignment/>
    </xf>
    <xf numFmtId="0" fontId="2" fillId="0" borderId="11" xfId="207" applyFont="1" applyBorder="1" applyAlignment="1" quotePrefix="1">
      <alignment horizontal="center"/>
    </xf>
    <xf numFmtId="0" fontId="2" fillId="0" borderId="0" xfId="207" applyFont="1" applyBorder="1" applyAlignment="1">
      <alignment/>
    </xf>
    <xf numFmtId="187" fontId="2" fillId="0" borderId="0" xfId="66" applyNumberFormat="1" applyFont="1" applyBorder="1" applyAlignment="1">
      <alignment/>
    </xf>
    <xf numFmtId="188" fontId="2" fillId="0" borderId="10" xfId="207" applyNumberFormat="1" applyFont="1" applyBorder="1" applyAlignment="1">
      <alignment/>
    </xf>
    <xf numFmtId="188" fontId="2" fillId="0" borderId="0" xfId="207" applyNumberFormat="1" applyFont="1" applyAlignment="1">
      <alignment/>
    </xf>
    <xf numFmtId="0" fontId="2" fillId="0" borderId="10" xfId="207" applyFont="1" applyBorder="1" applyAlignment="1">
      <alignment/>
    </xf>
    <xf numFmtId="0" fontId="2" fillId="0" borderId="11" xfId="207" applyFont="1" applyBorder="1" applyAlignment="1">
      <alignment horizontal="centerContinuous"/>
    </xf>
    <xf numFmtId="0" fontId="2" fillId="0" borderId="12" xfId="207" applyFont="1" applyBorder="1" applyAlignment="1">
      <alignment horizontal="centerContinuous"/>
    </xf>
    <xf numFmtId="188" fontId="2" fillId="0" borderId="0" xfId="207" applyNumberFormat="1" applyFont="1" applyBorder="1" applyAlignment="1">
      <alignment/>
    </xf>
    <xf numFmtId="0" fontId="8" fillId="0" borderId="13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33" borderId="14" xfId="220" applyFont="1" applyFill="1" applyBorder="1" applyAlignment="1">
      <alignment horizontal="center" wrapText="1"/>
    </xf>
    <xf numFmtId="0" fontId="10" fillId="33" borderId="14" xfId="220" applyFont="1" applyFill="1" applyBorder="1" applyAlignment="1">
      <alignment horizontal="left" wrapText="1"/>
    </xf>
    <xf numFmtId="187" fontId="9" fillId="0" borderId="14" xfId="42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87" fontId="8" fillId="0" borderId="10" xfId="42" applyNumberFormat="1" applyFont="1" applyBorder="1" applyAlignment="1">
      <alignment/>
    </xf>
    <xf numFmtId="188" fontId="0" fillId="0" borderId="0" xfId="0" applyNumberFormat="1" applyAlignment="1">
      <alignment/>
    </xf>
    <xf numFmtId="188" fontId="4" fillId="0" borderId="0" xfId="0" applyNumberFormat="1" applyFont="1" applyAlignment="1">
      <alignment/>
    </xf>
    <xf numFmtId="188" fontId="11" fillId="0" borderId="0" xfId="97" applyNumberFormat="1" applyFont="1" applyBorder="1" applyAlignment="1">
      <alignment/>
    </xf>
    <xf numFmtId="188" fontId="11" fillId="0" borderId="0" xfId="144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206" applyFont="1" applyBorder="1" applyAlignment="1">
      <alignment/>
    </xf>
    <xf numFmtId="188" fontId="13" fillId="0" borderId="0" xfId="97" applyNumberFormat="1" applyFont="1" applyBorder="1" applyAlignment="1">
      <alignment/>
    </xf>
    <xf numFmtId="0" fontId="4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33" borderId="0" xfId="220" applyFont="1" applyFill="1" applyBorder="1" applyAlignment="1">
      <alignment horizontal="left" wrapText="1"/>
    </xf>
    <xf numFmtId="187" fontId="2" fillId="0" borderId="0" xfId="42" applyNumberFormat="1" applyFont="1" applyBorder="1" applyAlignment="1">
      <alignment horizontal="center"/>
    </xf>
    <xf numFmtId="0" fontId="4" fillId="33" borderId="0" xfId="220" applyFont="1" applyFill="1" applyBorder="1" applyAlignment="1">
      <alignment horizontal="left" wrapText="1"/>
    </xf>
    <xf numFmtId="0" fontId="4" fillId="33" borderId="0" xfId="220" applyFont="1" applyFill="1" applyBorder="1" applyAlignment="1">
      <alignment horizontal="center" wrapText="1"/>
    </xf>
    <xf numFmtId="188" fontId="2" fillId="0" borderId="0" xfId="66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206" applyFont="1" applyBorder="1" applyAlignment="1">
      <alignment/>
    </xf>
    <xf numFmtId="0" fontId="8" fillId="0" borderId="0" xfId="0" applyFont="1" applyAlignment="1">
      <alignment/>
    </xf>
    <xf numFmtId="0" fontId="4" fillId="33" borderId="19" xfId="220" applyFont="1" applyFill="1" applyBorder="1" applyAlignment="1">
      <alignment horizontal="center" wrapText="1"/>
    </xf>
    <xf numFmtId="0" fontId="4" fillId="33" borderId="19" xfId="220" applyFont="1" applyFill="1" applyBorder="1" applyAlignment="1">
      <alignment horizontal="left" wrapText="1"/>
    </xf>
    <xf numFmtId="189" fontId="14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4" fillId="0" borderId="0" xfId="0" applyNumberFormat="1" applyFont="1" applyAlignment="1">
      <alignment/>
    </xf>
    <xf numFmtId="190" fontId="2" fillId="0" borderId="0" xfId="55" applyNumberFormat="1" applyFont="1" applyBorder="1" applyAlignment="1">
      <alignment/>
    </xf>
    <xf numFmtId="0" fontId="2" fillId="0" borderId="11" xfId="207" applyFont="1" applyBorder="1" applyAlignment="1">
      <alignment horizontal="center"/>
    </xf>
    <xf numFmtId="0" fontId="2" fillId="0" borderId="12" xfId="207" applyFont="1" applyBorder="1" applyAlignment="1">
      <alignment horizontal="center"/>
    </xf>
    <xf numFmtId="0" fontId="2" fillId="0" borderId="13" xfId="207" applyFont="1" applyBorder="1" applyAlignment="1">
      <alignment horizontal="center"/>
    </xf>
    <xf numFmtId="0" fontId="2" fillId="0" borderId="11" xfId="206" applyFont="1" applyBorder="1" applyAlignment="1">
      <alignment horizontal="center"/>
    </xf>
    <xf numFmtId="0" fontId="2" fillId="0" borderId="12" xfId="206" applyFont="1" applyBorder="1" applyAlignment="1">
      <alignment horizontal="center"/>
    </xf>
    <xf numFmtId="0" fontId="2" fillId="0" borderId="13" xfId="206" applyFont="1" applyBorder="1" applyAlignment="1">
      <alignment horizontal="center"/>
    </xf>
    <xf numFmtId="188" fontId="2" fillId="0" borderId="11" xfId="97" applyNumberFormat="1" applyFont="1" applyBorder="1" applyAlignment="1">
      <alignment horizontal="center"/>
    </xf>
    <xf numFmtId="188" fontId="2" fillId="0" borderId="12" xfId="97" applyNumberFormat="1" applyFont="1" applyBorder="1" applyAlignment="1">
      <alignment horizontal="center"/>
    </xf>
    <xf numFmtId="188" fontId="2" fillId="0" borderId="13" xfId="97" applyNumberFormat="1" applyFont="1" applyBorder="1" applyAlignment="1">
      <alignment horizontal="center"/>
    </xf>
  </cellXfs>
  <cellStyles count="2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0" xfId="45"/>
    <cellStyle name="Comma 101" xfId="46"/>
    <cellStyle name="Comma 102" xfId="47"/>
    <cellStyle name="Comma 103" xfId="48"/>
    <cellStyle name="Comma 104" xfId="49"/>
    <cellStyle name="Comma 105" xfId="50"/>
    <cellStyle name="Comma 106" xfId="51"/>
    <cellStyle name="Comma 107" xfId="52"/>
    <cellStyle name="Comma 108" xfId="53"/>
    <cellStyle name="Comma 109" xfId="54"/>
    <cellStyle name="Comma 11" xfId="55"/>
    <cellStyle name="Comma 110" xfId="56"/>
    <cellStyle name="Comma 111" xfId="57"/>
    <cellStyle name="Comma 112" xfId="58"/>
    <cellStyle name="Comma 113" xfId="59"/>
    <cellStyle name="Comma 114" xfId="60"/>
    <cellStyle name="Comma 115" xfId="61"/>
    <cellStyle name="Comma 116" xfId="62"/>
    <cellStyle name="Comma 117" xfId="63"/>
    <cellStyle name="Comma 118" xfId="64"/>
    <cellStyle name="Comma 119" xfId="65"/>
    <cellStyle name="Comma 12" xfId="66"/>
    <cellStyle name="Comma 120" xfId="67"/>
    <cellStyle name="Comma 121" xfId="68"/>
    <cellStyle name="Comma 122" xfId="69"/>
    <cellStyle name="Comma 123" xfId="70"/>
    <cellStyle name="Comma 124" xfId="71"/>
    <cellStyle name="Comma 125" xfId="72"/>
    <cellStyle name="Comma 126" xfId="73"/>
    <cellStyle name="Comma 127" xfId="74"/>
    <cellStyle name="Comma 128" xfId="75"/>
    <cellStyle name="Comma 129" xfId="76"/>
    <cellStyle name="Comma 13" xfId="77"/>
    <cellStyle name="Comma 131" xfId="78"/>
    <cellStyle name="Comma 132" xfId="79"/>
    <cellStyle name="Comma 133" xfId="80"/>
    <cellStyle name="Comma 134" xfId="81"/>
    <cellStyle name="Comma 135" xfId="82"/>
    <cellStyle name="Comma 136" xfId="83"/>
    <cellStyle name="Comma 137" xfId="84"/>
    <cellStyle name="Comma 138" xfId="85"/>
    <cellStyle name="Comma 139" xfId="86"/>
    <cellStyle name="Comma 14" xfId="87"/>
    <cellStyle name="Comma 140" xfId="88"/>
    <cellStyle name="Comma 141" xfId="89"/>
    <cellStyle name="Comma 142" xfId="90"/>
    <cellStyle name="Comma 143" xfId="91"/>
    <cellStyle name="Comma 144" xfId="92"/>
    <cellStyle name="Comma 145" xfId="93"/>
    <cellStyle name="Comma 146" xfId="94"/>
    <cellStyle name="Comma 147" xfId="95"/>
    <cellStyle name="Comma 148" xfId="96"/>
    <cellStyle name="Comma 149" xfId="97"/>
    <cellStyle name="Comma 15" xfId="98"/>
    <cellStyle name="Comma 16" xfId="99"/>
    <cellStyle name="Comma 17" xfId="100"/>
    <cellStyle name="Comma 18" xfId="101"/>
    <cellStyle name="Comma 19" xfId="102"/>
    <cellStyle name="Comma 20" xfId="103"/>
    <cellStyle name="Comma 21" xfId="104"/>
    <cellStyle name="Comma 22" xfId="105"/>
    <cellStyle name="Comma 23" xfId="106"/>
    <cellStyle name="Comma 24" xfId="107"/>
    <cellStyle name="Comma 25" xfId="108"/>
    <cellStyle name="Comma 26" xfId="109"/>
    <cellStyle name="Comma 27" xfId="110"/>
    <cellStyle name="Comma 28" xfId="111"/>
    <cellStyle name="Comma 29" xfId="112"/>
    <cellStyle name="Comma 3" xfId="113"/>
    <cellStyle name="Comma 30" xfId="114"/>
    <cellStyle name="Comma 31" xfId="115"/>
    <cellStyle name="Comma 32" xfId="116"/>
    <cellStyle name="Comma 33" xfId="117"/>
    <cellStyle name="Comma 34" xfId="118"/>
    <cellStyle name="Comma 35" xfId="119"/>
    <cellStyle name="Comma 36" xfId="120"/>
    <cellStyle name="Comma 37" xfId="121"/>
    <cellStyle name="Comma 38" xfId="122"/>
    <cellStyle name="Comma 39" xfId="123"/>
    <cellStyle name="Comma 4" xfId="124"/>
    <cellStyle name="Comma 40" xfId="125"/>
    <cellStyle name="Comma 41" xfId="126"/>
    <cellStyle name="Comma 42" xfId="127"/>
    <cellStyle name="Comma 43" xfId="128"/>
    <cellStyle name="Comma 44" xfId="129"/>
    <cellStyle name="Comma 45" xfId="130"/>
    <cellStyle name="Comma 46" xfId="131"/>
    <cellStyle name="Comma 47" xfId="132"/>
    <cellStyle name="Comma 48" xfId="133"/>
    <cellStyle name="Comma 49" xfId="134"/>
    <cellStyle name="Comma 5" xfId="135"/>
    <cellStyle name="Comma 50" xfId="136"/>
    <cellStyle name="Comma 51" xfId="137"/>
    <cellStyle name="Comma 52" xfId="138"/>
    <cellStyle name="Comma 53" xfId="139"/>
    <cellStyle name="Comma 56" xfId="140"/>
    <cellStyle name="Comma 57" xfId="141"/>
    <cellStyle name="Comma 58" xfId="142"/>
    <cellStyle name="Comma 59" xfId="143"/>
    <cellStyle name="Comma 6" xfId="144"/>
    <cellStyle name="Comma 60" xfId="145"/>
    <cellStyle name="Comma 61" xfId="146"/>
    <cellStyle name="Comma 62" xfId="147"/>
    <cellStyle name="Comma 63" xfId="148"/>
    <cellStyle name="Comma 64" xfId="149"/>
    <cellStyle name="Comma 65" xfId="150"/>
    <cellStyle name="Comma 66" xfId="151"/>
    <cellStyle name="Comma 67" xfId="152"/>
    <cellStyle name="Comma 68" xfId="153"/>
    <cellStyle name="Comma 69" xfId="154"/>
    <cellStyle name="Comma 7" xfId="155"/>
    <cellStyle name="Comma 70" xfId="156"/>
    <cellStyle name="Comma 71" xfId="157"/>
    <cellStyle name="Comma 72" xfId="158"/>
    <cellStyle name="Comma 73" xfId="159"/>
    <cellStyle name="Comma 74" xfId="160"/>
    <cellStyle name="Comma 75" xfId="161"/>
    <cellStyle name="Comma 76" xfId="162"/>
    <cellStyle name="Comma 77" xfId="163"/>
    <cellStyle name="Comma 78" xfId="164"/>
    <cellStyle name="Comma 79" xfId="165"/>
    <cellStyle name="Comma 8" xfId="166"/>
    <cellStyle name="Comma 80" xfId="167"/>
    <cellStyle name="Comma 81" xfId="168"/>
    <cellStyle name="Comma 82" xfId="169"/>
    <cellStyle name="Comma 83" xfId="170"/>
    <cellStyle name="Comma 84" xfId="171"/>
    <cellStyle name="Comma 85" xfId="172"/>
    <cellStyle name="Comma 86" xfId="173"/>
    <cellStyle name="Comma 87" xfId="174"/>
    <cellStyle name="Comma 88" xfId="175"/>
    <cellStyle name="Comma 89" xfId="176"/>
    <cellStyle name="Comma 9" xfId="177"/>
    <cellStyle name="Comma 90" xfId="178"/>
    <cellStyle name="Comma 91" xfId="179"/>
    <cellStyle name="Comma 92" xfId="180"/>
    <cellStyle name="Comma 93" xfId="181"/>
    <cellStyle name="Comma 94" xfId="182"/>
    <cellStyle name="Comma 95" xfId="183"/>
    <cellStyle name="Comma 96" xfId="184"/>
    <cellStyle name="Comma 97" xfId="185"/>
    <cellStyle name="Comma 98" xfId="186"/>
    <cellStyle name="Comma 99" xfId="187"/>
    <cellStyle name="Currency" xfId="188"/>
    <cellStyle name="Currency [0]" xfId="189"/>
    <cellStyle name="Explanatory Text" xfId="190"/>
    <cellStyle name="Good" xfId="191"/>
    <cellStyle name="Heading 1" xfId="192"/>
    <cellStyle name="Heading 2" xfId="193"/>
    <cellStyle name="Heading 3" xfId="194"/>
    <cellStyle name="Heading 4" xfId="195"/>
    <cellStyle name="Input" xfId="196"/>
    <cellStyle name="Linked Cell" xfId="197"/>
    <cellStyle name="Neutral" xfId="198"/>
    <cellStyle name="Normal 101" xfId="199"/>
    <cellStyle name="Normal 129" xfId="200"/>
    <cellStyle name="Normal 130" xfId="201"/>
    <cellStyle name="Normal 133" xfId="202"/>
    <cellStyle name="Normal 137" xfId="203"/>
    <cellStyle name="Normal 143" xfId="204"/>
    <cellStyle name="Normal 148" xfId="205"/>
    <cellStyle name="Normal 149" xfId="206"/>
    <cellStyle name="Normal 2" xfId="207"/>
    <cellStyle name="Normal 23" xfId="208"/>
    <cellStyle name="Normal 39" xfId="209"/>
    <cellStyle name="Normal 43" xfId="210"/>
    <cellStyle name="Normal 54" xfId="211"/>
    <cellStyle name="Normal 55" xfId="212"/>
    <cellStyle name="Normal 79" xfId="213"/>
    <cellStyle name="Note" xfId="214"/>
    <cellStyle name="Output" xfId="215"/>
    <cellStyle name="Percent" xfId="216"/>
    <cellStyle name="Title" xfId="217"/>
    <cellStyle name="Total" xfId="218"/>
    <cellStyle name="Warning Text" xfId="219"/>
    <cellStyle name="ปกติ_Sheet1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"/>
    </sheetView>
  </sheetViews>
  <sheetFormatPr defaultColWidth="9.00390625" defaultRowHeight="14.25"/>
  <cols>
    <col min="2" max="2" width="23.625" style="0" customWidth="1"/>
    <col min="3" max="3" width="13.125" style="0" customWidth="1"/>
    <col min="4" max="4" width="14.00390625" style="0" customWidth="1"/>
    <col min="5" max="5" width="13.50390625" style="0" customWidth="1"/>
    <col min="6" max="6" width="9.75390625" style="0" customWidth="1"/>
  </cols>
  <sheetData>
    <row r="1" spans="1:5" s="175" customFormat="1" ht="24">
      <c r="A1" s="246" t="s">
        <v>214</v>
      </c>
      <c r="B1" s="244"/>
      <c r="C1" s="244"/>
      <c r="D1" s="244"/>
      <c r="E1" s="244"/>
    </row>
    <row r="2" spans="3:4" s="175" customFormat="1" ht="24">
      <c r="C2" s="176"/>
      <c r="D2" s="176"/>
    </row>
    <row r="3" spans="2:5" s="175" customFormat="1" ht="24">
      <c r="B3" s="227" t="s">
        <v>200</v>
      </c>
      <c r="C3" s="228" t="s">
        <v>24</v>
      </c>
      <c r="D3" s="228" t="s">
        <v>25</v>
      </c>
      <c r="E3" s="227" t="s">
        <v>26</v>
      </c>
    </row>
    <row r="4" spans="2:5" s="175" customFormat="1" ht="24">
      <c r="B4" s="177" t="s">
        <v>201</v>
      </c>
      <c r="C4" s="186">
        <v>5780040</v>
      </c>
      <c r="D4" s="186">
        <v>5978381</v>
      </c>
      <c r="E4" s="186">
        <v>11758421</v>
      </c>
    </row>
    <row r="5" spans="2:5" s="175" customFormat="1" ht="24">
      <c r="B5" s="179" t="s">
        <v>250</v>
      </c>
      <c r="C5" s="187">
        <v>10891462</v>
      </c>
      <c r="D5" s="187">
        <v>10969961</v>
      </c>
      <c r="E5" s="187">
        <v>21861423</v>
      </c>
    </row>
    <row r="6" spans="2:5" s="175" customFormat="1" ht="24">
      <c r="B6" s="179" t="s">
        <v>203</v>
      </c>
      <c r="C6" s="188">
        <v>8042916</v>
      </c>
      <c r="D6" s="188">
        <v>8490650</v>
      </c>
      <c r="E6" s="187">
        <v>16533566</v>
      </c>
    </row>
    <row r="7" spans="2:5" s="175" customFormat="1" ht="24">
      <c r="B7" s="179" t="s">
        <v>202</v>
      </c>
      <c r="C7" s="180">
        <v>4547514</v>
      </c>
      <c r="D7" s="180">
        <v>4677499</v>
      </c>
      <c r="E7" s="189">
        <v>9225013</v>
      </c>
    </row>
    <row r="8" spans="2:5" s="175" customFormat="1" ht="24">
      <c r="B8" s="190" t="s">
        <v>121</v>
      </c>
      <c r="C8" s="185">
        <v>2670160</v>
      </c>
      <c r="D8" s="185">
        <v>2978818</v>
      </c>
      <c r="E8" s="191">
        <v>5648978</v>
      </c>
    </row>
    <row r="9" spans="2:5" s="175" customFormat="1" ht="24">
      <c r="B9" s="227" t="s">
        <v>26</v>
      </c>
      <c r="C9" s="229">
        <v>31932092</v>
      </c>
      <c r="D9" s="229">
        <v>33095309</v>
      </c>
      <c r="E9" s="229">
        <v>65027401</v>
      </c>
    </row>
    <row r="10" s="175" customFormat="1" ht="24"/>
    <row r="11" spans="1:6" ht="29.25" customHeight="1">
      <c r="A11" s="245" t="s">
        <v>204</v>
      </c>
      <c r="B11" s="133"/>
      <c r="C11" s="133"/>
      <c r="D11" s="133"/>
      <c r="E11" s="23"/>
      <c r="F11" s="23"/>
    </row>
    <row r="12" spans="1:6" ht="24">
      <c r="A12" s="245" t="s">
        <v>205</v>
      </c>
      <c r="B12" s="140"/>
      <c r="C12" s="140"/>
      <c r="D12" s="140"/>
      <c r="E12" s="138"/>
      <c r="F12" s="138"/>
    </row>
    <row r="13" s="175" customFormat="1" ht="24"/>
  </sheetData>
  <sheetProtection/>
  <printOptions/>
  <pageMargins left="0.7480314960629921" right="0.35433070866141736" top="0.984251968503937" bottom="0.6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4"/>
  <sheetViews>
    <sheetView zoomScale="110" zoomScaleNormal="110" workbookViewId="0" topLeftCell="A1">
      <selection activeCell="A7" sqref="A7"/>
    </sheetView>
  </sheetViews>
  <sheetFormatPr defaultColWidth="9.00390625" defaultRowHeight="18.75" customHeight="1"/>
  <cols>
    <col min="1" max="10" width="12.125" style="9" customWidth="1"/>
    <col min="11" max="16384" width="9.00390625" style="9" customWidth="1"/>
  </cols>
  <sheetData>
    <row r="1" s="52" customFormat="1" ht="22.5" customHeight="1">
      <c r="A1" s="52" t="s">
        <v>229</v>
      </c>
    </row>
    <row r="2" spans="2:10" ht="18.75" customHeight="1">
      <c r="B2" s="45"/>
      <c r="C2" s="46" t="s">
        <v>64</v>
      </c>
      <c r="D2" s="51"/>
      <c r="E2" s="4"/>
      <c r="F2" s="71" t="s">
        <v>56</v>
      </c>
      <c r="G2" s="8"/>
      <c r="H2" s="10"/>
      <c r="I2" s="72" t="s">
        <v>57</v>
      </c>
      <c r="J2" s="14"/>
    </row>
    <row r="3" spans="1:10" ht="18.75" customHeight="1">
      <c r="A3" s="1" t="s">
        <v>0</v>
      </c>
      <c r="B3" s="49" t="s">
        <v>24</v>
      </c>
      <c r="C3" s="49" t="s">
        <v>25</v>
      </c>
      <c r="D3" s="49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3" ht="18.75" customHeight="1">
      <c r="A4" s="1">
        <v>0</v>
      </c>
      <c r="B4" s="50">
        <f>E4+H4+B32+E32+H32+B60+E60+H60</f>
        <v>27506</v>
      </c>
      <c r="C4" s="50">
        <f>F4+I4+C32+F32+I32+C60+F60+I60</f>
        <v>25917</v>
      </c>
      <c r="D4" s="50">
        <f>G4+J4+D32+G32+J32+D60+G60+J60</f>
        <v>53423</v>
      </c>
      <c r="E4" s="147">
        <v>4836</v>
      </c>
      <c r="F4" s="147">
        <v>4461</v>
      </c>
      <c r="G4" s="7">
        <f>E4+F4</f>
        <v>9297</v>
      </c>
      <c r="H4" s="147">
        <v>4633</v>
      </c>
      <c r="I4" s="147">
        <v>4395</v>
      </c>
      <c r="J4" s="13">
        <f>H4+I4</f>
        <v>9028</v>
      </c>
      <c r="L4" s="251"/>
      <c r="M4" s="251"/>
    </row>
    <row r="5" spans="1:13" ht="18.75" customHeight="1">
      <c r="A5" s="3" t="s">
        <v>1</v>
      </c>
      <c r="B5" s="50">
        <f aca="true" t="shared" si="0" ref="B5:B25">E5+H5+B33+E33+H33+B61+E61+H61</f>
        <v>122205</v>
      </c>
      <c r="C5" s="50">
        <f aca="true" t="shared" si="1" ref="C5:C25">F5+I5+C33+F33+I33+C61+F61+I61</f>
        <v>115120</v>
      </c>
      <c r="D5" s="50">
        <f aca="true" t="shared" si="2" ref="D5:D25">G5+J5+D33+G33+J33+D61+G61+J61</f>
        <v>237325</v>
      </c>
      <c r="E5" s="147">
        <v>21481</v>
      </c>
      <c r="F5" s="147">
        <v>20253</v>
      </c>
      <c r="G5" s="7">
        <f aca="true" t="shared" si="3" ref="G5:G25">E5+F5</f>
        <v>41734</v>
      </c>
      <c r="H5" s="147">
        <v>21010</v>
      </c>
      <c r="I5" s="147">
        <v>19547</v>
      </c>
      <c r="J5" s="13">
        <f aca="true" t="shared" si="4" ref="J5:J25">H5+I5</f>
        <v>40557</v>
      </c>
      <c r="L5" s="251"/>
      <c r="M5" s="251"/>
    </row>
    <row r="6" spans="1:13" ht="18.75" customHeight="1">
      <c r="A6" s="2" t="s">
        <v>2</v>
      </c>
      <c r="B6" s="50">
        <f t="shared" si="0"/>
        <v>158731</v>
      </c>
      <c r="C6" s="50">
        <f t="shared" si="1"/>
        <v>149142</v>
      </c>
      <c r="D6" s="50">
        <f t="shared" si="2"/>
        <v>307873</v>
      </c>
      <c r="E6" s="147">
        <v>27481</v>
      </c>
      <c r="F6" s="147">
        <v>25626</v>
      </c>
      <c r="G6" s="7">
        <f t="shared" si="3"/>
        <v>53107</v>
      </c>
      <c r="H6" s="147">
        <v>26742</v>
      </c>
      <c r="I6" s="147">
        <v>25306</v>
      </c>
      <c r="J6" s="13">
        <f t="shared" si="4"/>
        <v>52048</v>
      </c>
      <c r="L6" s="251"/>
      <c r="M6" s="251"/>
    </row>
    <row r="7" spans="1:13" ht="18.75" customHeight="1">
      <c r="A7" s="1" t="s">
        <v>3</v>
      </c>
      <c r="B7" s="50">
        <f t="shared" si="0"/>
        <v>158295</v>
      </c>
      <c r="C7" s="50">
        <f t="shared" si="1"/>
        <v>149262</v>
      </c>
      <c r="D7" s="50">
        <f t="shared" si="2"/>
        <v>307557</v>
      </c>
      <c r="E7" s="147">
        <v>27079</v>
      </c>
      <c r="F7" s="147">
        <v>25627</v>
      </c>
      <c r="G7" s="7">
        <f t="shared" si="3"/>
        <v>52706</v>
      </c>
      <c r="H7" s="147">
        <v>26990</v>
      </c>
      <c r="I7" s="147">
        <v>25255</v>
      </c>
      <c r="J7" s="13">
        <f t="shared" si="4"/>
        <v>52245</v>
      </c>
      <c r="L7" s="251"/>
      <c r="M7" s="251"/>
    </row>
    <row r="8" spans="1:13" ht="18.75" customHeight="1">
      <c r="A8" s="1" t="s">
        <v>4</v>
      </c>
      <c r="B8" s="50">
        <f t="shared" si="0"/>
        <v>180529</v>
      </c>
      <c r="C8" s="50">
        <f t="shared" si="1"/>
        <v>172123</v>
      </c>
      <c r="D8" s="50">
        <f t="shared" si="2"/>
        <v>352652</v>
      </c>
      <c r="E8" s="147">
        <v>29931</v>
      </c>
      <c r="F8" s="147">
        <v>27926</v>
      </c>
      <c r="G8" s="7">
        <f t="shared" si="3"/>
        <v>57857</v>
      </c>
      <c r="H8" s="147">
        <v>32078</v>
      </c>
      <c r="I8" s="147">
        <v>31877</v>
      </c>
      <c r="J8" s="13">
        <f t="shared" si="4"/>
        <v>63955</v>
      </c>
      <c r="L8" s="251"/>
      <c r="M8" s="251"/>
    </row>
    <row r="9" spans="1:13" ht="18.75" customHeight="1">
      <c r="A9" s="1" t="s">
        <v>5</v>
      </c>
      <c r="B9" s="50">
        <f t="shared" si="0"/>
        <v>198812</v>
      </c>
      <c r="C9" s="50">
        <f t="shared" si="1"/>
        <v>183487</v>
      </c>
      <c r="D9" s="50">
        <f t="shared" si="2"/>
        <v>382299</v>
      </c>
      <c r="E9" s="147">
        <v>36453</v>
      </c>
      <c r="F9" s="147">
        <v>29576</v>
      </c>
      <c r="G9" s="7">
        <f t="shared" si="3"/>
        <v>66029</v>
      </c>
      <c r="H9" s="147">
        <v>35348</v>
      </c>
      <c r="I9" s="147">
        <v>34629</v>
      </c>
      <c r="J9" s="13">
        <f t="shared" si="4"/>
        <v>69977</v>
      </c>
      <c r="L9" s="251"/>
      <c r="M9" s="251"/>
    </row>
    <row r="10" spans="1:13" ht="18.75" customHeight="1">
      <c r="A10" s="1" t="s">
        <v>6</v>
      </c>
      <c r="B10" s="50">
        <f t="shared" si="0"/>
        <v>186798</v>
      </c>
      <c r="C10" s="50">
        <f t="shared" si="1"/>
        <v>180545</v>
      </c>
      <c r="D10" s="50">
        <f t="shared" si="2"/>
        <v>367343</v>
      </c>
      <c r="E10" s="147">
        <v>33349</v>
      </c>
      <c r="F10" s="147">
        <v>30787</v>
      </c>
      <c r="G10" s="7">
        <f t="shared" si="3"/>
        <v>64136</v>
      </c>
      <c r="H10" s="147">
        <v>31676</v>
      </c>
      <c r="I10" s="147">
        <v>31316</v>
      </c>
      <c r="J10" s="13">
        <f t="shared" si="4"/>
        <v>62992</v>
      </c>
      <c r="L10" s="251"/>
      <c r="M10" s="251"/>
    </row>
    <row r="11" spans="1:13" ht="18.75" customHeight="1">
      <c r="A11" s="1" t="s">
        <v>7</v>
      </c>
      <c r="B11" s="50">
        <f t="shared" si="0"/>
        <v>199768</v>
      </c>
      <c r="C11" s="50">
        <f t="shared" si="1"/>
        <v>197955</v>
      </c>
      <c r="D11" s="50">
        <f t="shared" si="2"/>
        <v>397723</v>
      </c>
      <c r="E11" s="147">
        <v>33932</v>
      </c>
      <c r="F11" s="147">
        <v>32096</v>
      </c>
      <c r="G11" s="7">
        <f t="shared" si="3"/>
        <v>66028</v>
      </c>
      <c r="H11" s="147">
        <v>34596</v>
      </c>
      <c r="I11" s="147">
        <v>35562</v>
      </c>
      <c r="J11" s="13">
        <f t="shared" si="4"/>
        <v>70158</v>
      </c>
      <c r="L11" s="251"/>
      <c r="M11" s="251"/>
    </row>
    <row r="12" spans="1:13" ht="18.75" customHeight="1">
      <c r="A12" s="1" t="s">
        <v>8</v>
      </c>
      <c r="B12" s="50">
        <f t="shared" si="0"/>
        <v>207056</v>
      </c>
      <c r="C12" s="50">
        <f t="shared" si="1"/>
        <v>209029</v>
      </c>
      <c r="D12" s="50">
        <f t="shared" si="2"/>
        <v>416085</v>
      </c>
      <c r="E12" s="147">
        <v>34125</v>
      </c>
      <c r="F12" s="147">
        <v>32712</v>
      </c>
      <c r="G12" s="7">
        <f t="shared" si="3"/>
        <v>66837</v>
      </c>
      <c r="H12" s="147">
        <v>36302</v>
      </c>
      <c r="I12" s="147">
        <v>38021</v>
      </c>
      <c r="J12" s="13">
        <f t="shared" si="4"/>
        <v>74323</v>
      </c>
      <c r="L12" s="251"/>
      <c r="M12" s="251"/>
    </row>
    <row r="13" spans="1:13" ht="18.75" customHeight="1">
      <c r="A13" s="1" t="s">
        <v>9</v>
      </c>
      <c r="B13" s="50">
        <f t="shared" si="0"/>
        <v>199247</v>
      </c>
      <c r="C13" s="50">
        <f t="shared" si="1"/>
        <v>210673</v>
      </c>
      <c r="D13" s="50">
        <f t="shared" si="2"/>
        <v>409920</v>
      </c>
      <c r="E13" s="147">
        <v>33092</v>
      </c>
      <c r="F13" s="147">
        <v>33357</v>
      </c>
      <c r="G13" s="7">
        <f t="shared" si="3"/>
        <v>66449</v>
      </c>
      <c r="H13" s="147">
        <v>34167</v>
      </c>
      <c r="I13" s="147">
        <v>37756</v>
      </c>
      <c r="J13" s="13">
        <f t="shared" si="4"/>
        <v>71923</v>
      </c>
      <c r="L13" s="251"/>
      <c r="M13" s="251"/>
    </row>
    <row r="14" spans="1:13" ht="18.75" customHeight="1">
      <c r="A14" s="1" t="s">
        <v>10</v>
      </c>
      <c r="B14" s="50">
        <f t="shared" si="0"/>
        <v>194211</v>
      </c>
      <c r="C14" s="50">
        <f t="shared" si="1"/>
        <v>215929</v>
      </c>
      <c r="D14" s="50">
        <f t="shared" si="2"/>
        <v>410140</v>
      </c>
      <c r="E14" s="147">
        <v>30677</v>
      </c>
      <c r="F14" s="147">
        <v>32677</v>
      </c>
      <c r="G14" s="7">
        <f t="shared" si="3"/>
        <v>63354</v>
      </c>
      <c r="H14" s="147">
        <v>33720</v>
      </c>
      <c r="I14" s="147">
        <v>38601</v>
      </c>
      <c r="J14" s="13">
        <f t="shared" si="4"/>
        <v>72321</v>
      </c>
      <c r="L14" s="251"/>
      <c r="M14" s="251"/>
    </row>
    <row r="15" spans="1:13" ht="18.75" customHeight="1">
      <c r="A15" s="1" t="s">
        <v>11</v>
      </c>
      <c r="B15" s="50">
        <f t="shared" si="0"/>
        <v>182176</v>
      </c>
      <c r="C15" s="50">
        <f t="shared" si="1"/>
        <v>207245</v>
      </c>
      <c r="D15" s="50">
        <f t="shared" si="2"/>
        <v>389421</v>
      </c>
      <c r="E15" s="147">
        <v>27836</v>
      </c>
      <c r="F15" s="147">
        <v>30570</v>
      </c>
      <c r="G15" s="7">
        <f t="shared" si="3"/>
        <v>58406</v>
      </c>
      <c r="H15" s="147">
        <v>31534</v>
      </c>
      <c r="I15" s="147">
        <v>37169</v>
      </c>
      <c r="J15" s="13">
        <f t="shared" si="4"/>
        <v>68703</v>
      </c>
      <c r="L15" s="251"/>
      <c r="M15" s="251"/>
    </row>
    <row r="16" spans="1:13" ht="18.75" customHeight="1">
      <c r="A16" s="1" t="s">
        <v>12</v>
      </c>
      <c r="B16" s="50">
        <f t="shared" si="0"/>
        <v>143634</v>
      </c>
      <c r="C16" s="50">
        <f t="shared" si="1"/>
        <v>167647</v>
      </c>
      <c r="D16" s="50">
        <f t="shared" si="2"/>
        <v>311281</v>
      </c>
      <c r="E16" s="147">
        <v>22767</v>
      </c>
      <c r="F16" s="147">
        <v>24926</v>
      </c>
      <c r="G16" s="7">
        <f t="shared" si="3"/>
        <v>47693</v>
      </c>
      <c r="H16" s="147">
        <v>24471</v>
      </c>
      <c r="I16" s="147">
        <v>29652</v>
      </c>
      <c r="J16" s="13">
        <f t="shared" si="4"/>
        <v>54123</v>
      </c>
      <c r="L16" s="251"/>
      <c r="M16" s="251"/>
    </row>
    <row r="17" spans="1:13" ht="18.75" customHeight="1">
      <c r="A17" s="1" t="s">
        <v>13</v>
      </c>
      <c r="B17" s="50">
        <f t="shared" si="0"/>
        <v>113502</v>
      </c>
      <c r="C17" s="50">
        <f t="shared" si="1"/>
        <v>136208</v>
      </c>
      <c r="D17" s="50">
        <f t="shared" si="2"/>
        <v>249710</v>
      </c>
      <c r="E17" s="147">
        <v>17553</v>
      </c>
      <c r="F17" s="147">
        <v>19848</v>
      </c>
      <c r="G17" s="7">
        <f t="shared" si="3"/>
        <v>37401</v>
      </c>
      <c r="H17" s="147">
        <v>18759</v>
      </c>
      <c r="I17" s="147">
        <v>23144</v>
      </c>
      <c r="J17" s="13">
        <f t="shared" si="4"/>
        <v>41903</v>
      </c>
      <c r="L17" s="251"/>
      <c r="M17" s="251"/>
    </row>
    <row r="18" spans="1:13" ht="18.75" customHeight="1">
      <c r="A18" s="1" t="s">
        <v>14</v>
      </c>
      <c r="B18" s="50">
        <f t="shared" si="0"/>
        <v>82898</v>
      </c>
      <c r="C18" s="50">
        <f t="shared" si="1"/>
        <v>102634</v>
      </c>
      <c r="D18" s="50">
        <f t="shared" si="2"/>
        <v>185532</v>
      </c>
      <c r="E18" s="147">
        <v>12690</v>
      </c>
      <c r="F18" s="147">
        <v>14572</v>
      </c>
      <c r="G18" s="7">
        <f t="shared" si="3"/>
        <v>27262</v>
      </c>
      <c r="H18" s="147">
        <v>13385</v>
      </c>
      <c r="I18" s="147">
        <v>17286</v>
      </c>
      <c r="J18" s="13">
        <f t="shared" si="4"/>
        <v>30671</v>
      </c>
      <c r="L18" s="251"/>
      <c r="M18" s="251"/>
    </row>
    <row r="19" spans="1:13" ht="18.75" customHeight="1">
      <c r="A19" s="1" t="s">
        <v>15</v>
      </c>
      <c r="B19" s="50">
        <f t="shared" si="0"/>
        <v>56101</v>
      </c>
      <c r="C19" s="50">
        <f t="shared" si="1"/>
        <v>71894</v>
      </c>
      <c r="D19" s="50">
        <f t="shared" si="2"/>
        <v>127995</v>
      </c>
      <c r="E19" s="147">
        <v>8378</v>
      </c>
      <c r="F19" s="147">
        <v>10114</v>
      </c>
      <c r="G19" s="7">
        <f t="shared" si="3"/>
        <v>18492</v>
      </c>
      <c r="H19" s="147">
        <v>8923</v>
      </c>
      <c r="I19" s="147">
        <v>11777</v>
      </c>
      <c r="J19" s="13">
        <f t="shared" si="4"/>
        <v>20700</v>
      </c>
      <c r="L19" s="251"/>
      <c r="M19" s="251"/>
    </row>
    <row r="20" spans="1:13" ht="18.75" customHeight="1">
      <c r="A20" s="1" t="s">
        <v>16</v>
      </c>
      <c r="B20" s="50">
        <f t="shared" si="0"/>
        <v>44665</v>
      </c>
      <c r="C20" s="50">
        <f t="shared" si="1"/>
        <v>61634</v>
      </c>
      <c r="D20" s="50">
        <f t="shared" si="2"/>
        <v>106299</v>
      </c>
      <c r="E20" s="147">
        <v>6462</v>
      </c>
      <c r="F20" s="147">
        <v>8310</v>
      </c>
      <c r="G20" s="7">
        <f t="shared" si="3"/>
        <v>14772</v>
      </c>
      <c r="H20" s="147">
        <v>6878</v>
      </c>
      <c r="I20" s="147">
        <v>9928</v>
      </c>
      <c r="J20" s="13">
        <f t="shared" si="4"/>
        <v>16806</v>
      </c>
      <c r="L20" s="251"/>
      <c r="M20" s="251"/>
    </row>
    <row r="21" spans="1:13" ht="18.75" customHeight="1">
      <c r="A21" s="1" t="s">
        <v>17</v>
      </c>
      <c r="B21" s="50">
        <f t="shared" si="0"/>
        <v>27093</v>
      </c>
      <c r="C21" s="50">
        <f t="shared" si="1"/>
        <v>41618</v>
      </c>
      <c r="D21" s="50">
        <f t="shared" si="2"/>
        <v>68711</v>
      </c>
      <c r="E21" s="147">
        <v>3814</v>
      </c>
      <c r="F21" s="147">
        <v>5311</v>
      </c>
      <c r="G21" s="7">
        <f t="shared" si="3"/>
        <v>9125</v>
      </c>
      <c r="H21" s="147">
        <v>4048</v>
      </c>
      <c r="I21" s="147">
        <v>6607</v>
      </c>
      <c r="J21" s="13">
        <f t="shared" si="4"/>
        <v>10655</v>
      </c>
      <c r="L21" s="251"/>
      <c r="M21" s="251"/>
    </row>
    <row r="22" spans="1:13" ht="18.75" customHeight="1">
      <c r="A22" s="1" t="s">
        <v>18</v>
      </c>
      <c r="B22" s="50">
        <f t="shared" si="0"/>
        <v>13113</v>
      </c>
      <c r="C22" s="50">
        <f t="shared" si="1"/>
        <v>23148</v>
      </c>
      <c r="D22" s="50">
        <f t="shared" si="2"/>
        <v>36261</v>
      </c>
      <c r="E22" s="147">
        <v>1830</v>
      </c>
      <c r="F22" s="147">
        <v>2876</v>
      </c>
      <c r="G22" s="7">
        <f t="shared" si="3"/>
        <v>4706</v>
      </c>
      <c r="H22" s="147">
        <v>1954</v>
      </c>
      <c r="I22" s="147">
        <v>3665</v>
      </c>
      <c r="J22" s="13">
        <f t="shared" si="4"/>
        <v>5619</v>
      </c>
      <c r="L22" s="251"/>
      <c r="M22" s="251"/>
    </row>
    <row r="23" spans="1:13" ht="18.75" customHeight="1">
      <c r="A23" s="1" t="s">
        <v>19</v>
      </c>
      <c r="B23" s="50">
        <f t="shared" si="0"/>
        <v>4701</v>
      </c>
      <c r="C23" s="50">
        <f t="shared" si="1"/>
        <v>8896</v>
      </c>
      <c r="D23" s="50">
        <f t="shared" si="2"/>
        <v>13597</v>
      </c>
      <c r="E23" s="147">
        <v>637</v>
      </c>
      <c r="F23" s="147">
        <v>1054</v>
      </c>
      <c r="G23" s="7">
        <f t="shared" si="3"/>
        <v>1691</v>
      </c>
      <c r="H23" s="147">
        <v>676</v>
      </c>
      <c r="I23" s="147">
        <v>1466</v>
      </c>
      <c r="J23" s="13">
        <f t="shared" si="4"/>
        <v>2142</v>
      </c>
      <c r="L23" s="251"/>
      <c r="M23" s="251"/>
    </row>
    <row r="24" spans="1:13" ht="18.75" customHeight="1">
      <c r="A24" s="1" t="s">
        <v>20</v>
      </c>
      <c r="B24" s="50">
        <f t="shared" si="0"/>
        <v>1594</v>
      </c>
      <c r="C24" s="50">
        <f t="shared" si="1"/>
        <v>2672</v>
      </c>
      <c r="D24" s="50">
        <f t="shared" si="2"/>
        <v>4266</v>
      </c>
      <c r="E24" s="147">
        <v>209</v>
      </c>
      <c r="F24" s="147">
        <v>348</v>
      </c>
      <c r="G24" s="7">
        <f t="shared" si="3"/>
        <v>557</v>
      </c>
      <c r="H24" s="147">
        <v>223</v>
      </c>
      <c r="I24" s="147">
        <v>441</v>
      </c>
      <c r="J24" s="13">
        <f t="shared" si="4"/>
        <v>664</v>
      </c>
      <c r="L24" s="251"/>
      <c r="M24" s="251"/>
    </row>
    <row r="25" spans="1:13" ht="18.75" customHeight="1">
      <c r="A25" s="1" t="s">
        <v>21</v>
      </c>
      <c r="B25" s="50">
        <f t="shared" si="0"/>
        <v>919</v>
      </c>
      <c r="C25" s="50">
        <f t="shared" si="1"/>
        <v>1322</v>
      </c>
      <c r="D25" s="50">
        <f t="shared" si="2"/>
        <v>2241</v>
      </c>
      <c r="E25" s="147">
        <v>144</v>
      </c>
      <c r="F25" s="147">
        <v>149</v>
      </c>
      <c r="G25" s="7">
        <f t="shared" si="3"/>
        <v>293</v>
      </c>
      <c r="H25" s="147">
        <v>136</v>
      </c>
      <c r="I25" s="147">
        <v>263</v>
      </c>
      <c r="J25" s="13">
        <f t="shared" si="4"/>
        <v>399</v>
      </c>
      <c r="L25" s="251"/>
      <c r="M25" s="251"/>
    </row>
    <row r="26" spans="1:10" ht="18.75" customHeight="1">
      <c r="A26" s="1" t="s">
        <v>22</v>
      </c>
      <c r="B26" s="39">
        <f>SUM(B4:B25)</f>
        <v>2503554</v>
      </c>
      <c r="C26" s="39">
        <f>SUM(C4:C25)</f>
        <v>2634100</v>
      </c>
      <c r="D26" s="39">
        <f>G26+J26+D54+G54+J54+D82+G82+J82</f>
        <v>5137654</v>
      </c>
      <c r="E26" s="7">
        <f aca="true" t="shared" si="5" ref="E26:J26">SUM(E4:E25)</f>
        <v>414756</v>
      </c>
      <c r="F26" s="7">
        <f t="shared" si="5"/>
        <v>413176</v>
      </c>
      <c r="G26" s="7">
        <f t="shared" si="5"/>
        <v>827932</v>
      </c>
      <c r="H26" s="13">
        <f t="shared" si="5"/>
        <v>428249</v>
      </c>
      <c r="I26" s="13">
        <f t="shared" si="5"/>
        <v>463663</v>
      </c>
      <c r="J26" s="13">
        <f t="shared" si="5"/>
        <v>891912</v>
      </c>
    </row>
    <row r="27" spans="1:10" ht="23.25" customHeight="1">
      <c r="A27" s="194" t="s">
        <v>204</v>
      </c>
      <c r="B27" s="133"/>
      <c r="C27" s="133"/>
      <c r="D27" s="133"/>
      <c r="E27" s="23"/>
      <c r="F27" s="23"/>
      <c r="G27" s="23"/>
      <c r="H27" s="133"/>
      <c r="I27" s="133"/>
      <c r="J27" s="133"/>
    </row>
    <row r="28" spans="1:10" ht="21.75">
      <c r="A28" s="194" t="s">
        <v>205</v>
      </c>
      <c r="B28" s="140"/>
      <c r="C28" s="140"/>
      <c r="D28" s="140"/>
      <c r="E28" s="138"/>
      <c r="F28" s="138"/>
      <c r="G28" s="138"/>
      <c r="H28" s="138"/>
      <c r="I28" s="138"/>
      <c r="J28" s="138"/>
    </row>
    <row r="29" s="52" customFormat="1" ht="22.5" customHeight="1">
      <c r="A29" s="52" t="s">
        <v>230</v>
      </c>
    </row>
    <row r="30" spans="2:10" ht="18.75" customHeight="1">
      <c r="B30" s="15"/>
      <c r="C30" s="73" t="s">
        <v>58</v>
      </c>
      <c r="D30" s="19"/>
      <c r="E30" s="20"/>
      <c r="F30" s="74" t="s">
        <v>59</v>
      </c>
      <c r="G30" s="22"/>
      <c r="H30" s="26"/>
      <c r="I30" s="75" t="s">
        <v>60</v>
      </c>
      <c r="J30" s="195"/>
    </row>
    <row r="31" spans="1:10" ht="18.75" customHeight="1">
      <c r="A31" s="1" t="s">
        <v>0</v>
      </c>
      <c r="B31" s="17" t="s">
        <v>24</v>
      </c>
      <c r="C31" s="17" t="s">
        <v>25</v>
      </c>
      <c r="D31" s="17" t="s">
        <v>26</v>
      </c>
      <c r="E31" s="24" t="s">
        <v>24</v>
      </c>
      <c r="F31" s="24" t="s">
        <v>25</v>
      </c>
      <c r="G31" s="24" t="s">
        <v>26</v>
      </c>
      <c r="H31" s="28" t="s">
        <v>24</v>
      </c>
      <c r="I31" s="28" t="s">
        <v>25</v>
      </c>
      <c r="J31" s="28" t="s">
        <v>26</v>
      </c>
    </row>
    <row r="32" spans="1:13" ht="18.75" customHeight="1">
      <c r="A32" s="1">
        <v>0</v>
      </c>
      <c r="B32" s="147">
        <v>4300</v>
      </c>
      <c r="C32" s="147">
        <v>4098</v>
      </c>
      <c r="D32" s="18">
        <f>B32+C32</f>
        <v>8398</v>
      </c>
      <c r="E32" s="158">
        <v>4293</v>
      </c>
      <c r="F32" s="158">
        <v>4032</v>
      </c>
      <c r="G32" s="25">
        <f>E32+F32</f>
        <v>8325</v>
      </c>
      <c r="H32" s="147">
        <v>3057</v>
      </c>
      <c r="I32" s="147">
        <v>2858</v>
      </c>
      <c r="J32" s="29">
        <f>H32+I32</f>
        <v>5915</v>
      </c>
      <c r="L32" s="251"/>
      <c r="M32" s="251"/>
    </row>
    <row r="33" spans="1:13" ht="18.75" customHeight="1">
      <c r="A33" s="3" t="s">
        <v>1</v>
      </c>
      <c r="B33" s="147">
        <v>19337</v>
      </c>
      <c r="C33" s="147">
        <v>18243</v>
      </c>
      <c r="D33" s="18">
        <f aca="true" t="shared" si="6" ref="D33:D53">B33+C33</f>
        <v>37580</v>
      </c>
      <c r="E33" s="158">
        <v>18748</v>
      </c>
      <c r="F33" s="158">
        <v>17877</v>
      </c>
      <c r="G33" s="25">
        <f aca="true" t="shared" si="7" ref="G33:G53">E33+F33</f>
        <v>36625</v>
      </c>
      <c r="H33" s="147">
        <v>13435</v>
      </c>
      <c r="I33" s="147">
        <v>12656</v>
      </c>
      <c r="J33" s="29">
        <f aca="true" t="shared" si="8" ref="J33:J53">H33+I33</f>
        <v>26091</v>
      </c>
      <c r="L33" s="251"/>
      <c r="M33" s="251"/>
    </row>
    <row r="34" spans="1:13" ht="18.75" customHeight="1">
      <c r="A34" s="2" t="s">
        <v>2</v>
      </c>
      <c r="B34" s="147">
        <v>25544</v>
      </c>
      <c r="C34" s="147">
        <v>24132</v>
      </c>
      <c r="D34" s="18">
        <f t="shared" si="6"/>
        <v>49676</v>
      </c>
      <c r="E34" s="158">
        <v>25025</v>
      </c>
      <c r="F34" s="158">
        <v>23727</v>
      </c>
      <c r="G34" s="25">
        <f t="shared" si="7"/>
        <v>48752</v>
      </c>
      <c r="H34" s="147">
        <v>17287</v>
      </c>
      <c r="I34" s="147">
        <v>16197</v>
      </c>
      <c r="J34" s="29">
        <f t="shared" si="8"/>
        <v>33484</v>
      </c>
      <c r="L34" s="251"/>
      <c r="M34" s="251"/>
    </row>
    <row r="35" spans="1:13" ht="18.75" customHeight="1">
      <c r="A35" s="1" t="s">
        <v>3</v>
      </c>
      <c r="B35" s="147">
        <v>25823</v>
      </c>
      <c r="C35" s="147">
        <v>24677</v>
      </c>
      <c r="D35" s="18">
        <f t="shared" si="6"/>
        <v>50500</v>
      </c>
      <c r="E35" s="158">
        <v>25106</v>
      </c>
      <c r="F35" s="158">
        <v>23564</v>
      </c>
      <c r="G35" s="25">
        <f t="shared" si="7"/>
        <v>48670</v>
      </c>
      <c r="H35" s="147">
        <v>17091</v>
      </c>
      <c r="I35" s="147">
        <v>15901</v>
      </c>
      <c r="J35" s="29">
        <f t="shared" si="8"/>
        <v>32992</v>
      </c>
      <c r="L35" s="251"/>
      <c r="M35" s="251"/>
    </row>
    <row r="36" spans="1:13" ht="18.75" customHeight="1">
      <c r="A36" s="1" t="s">
        <v>4</v>
      </c>
      <c r="B36" s="147">
        <v>29556</v>
      </c>
      <c r="C36" s="147">
        <v>28059</v>
      </c>
      <c r="D36" s="18">
        <f t="shared" si="6"/>
        <v>57615</v>
      </c>
      <c r="E36" s="158">
        <v>28701</v>
      </c>
      <c r="F36" s="158">
        <v>27074</v>
      </c>
      <c r="G36" s="25">
        <f t="shared" si="7"/>
        <v>55775</v>
      </c>
      <c r="H36" s="147">
        <v>18519</v>
      </c>
      <c r="I36" s="147">
        <v>17464</v>
      </c>
      <c r="J36" s="29">
        <f t="shared" si="8"/>
        <v>35983</v>
      </c>
      <c r="L36" s="251"/>
      <c r="M36" s="251"/>
    </row>
    <row r="37" spans="1:13" ht="18.75" customHeight="1">
      <c r="A37" s="1" t="s">
        <v>5</v>
      </c>
      <c r="B37" s="147">
        <v>33211</v>
      </c>
      <c r="C37" s="147">
        <v>30069</v>
      </c>
      <c r="D37" s="18">
        <f t="shared" si="6"/>
        <v>63280</v>
      </c>
      <c r="E37" s="158">
        <v>29063</v>
      </c>
      <c r="F37" s="158">
        <v>29064</v>
      </c>
      <c r="G37" s="25">
        <f t="shared" si="7"/>
        <v>58127</v>
      </c>
      <c r="H37" s="147">
        <v>22420</v>
      </c>
      <c r="I37" s="147">
        <v>18467</v>
      </c>
      <c r="J37" s="29">
        <f t="shared" si="8"/>
        <v>40887</v>
      </c>
      <c r="L37" s="251"/>
      <c r="M37" s="251"/>
    </row>
    <row r="38" spans="1:13" ht="18.75" customHeight="1">
      <c r="A38" s="1" t="s">
        <v>6</v>
      </c>
      <c r="B38" s="147">
        <v>29978</v>
      </c>
      <c r="C38" s="147">
        <v>28996</v>
      </c>
      <c r="D38" s="18">
        <f t="shared" si="6"/>
        <v>58974</v>
      </c>
      <c r="E38" s="158">
        <v>30266</v>
      </c>
      <c r="F38" s="158">
        <v>29419</v>
      </c>
      <c r="G38" s="25">
        <f t="shared" si="7"/>
        <v>59685</v>
      </c>
      <c r="H38" s="147">
        <v>20016</v>
      </c>
      <c r="I38" s="147">
        <v>18533</v>
      </c>
      <c r="J38" s="29">
        <f t="shared" si="8"/>
        <v>38549</v>
      </c>
      <c r="L38" s="251"/>
      <c r="M38" s="251"/>
    </row>
    <row r="39" spans="1:13" ht="18.75" customHeight="1">
      <c r="A39" s="1" t="s">
        <v>7</v>
      </c>
      <c r="B39" s="147">
        <v>32476</v>
      </c>
      <c r="C39" s="147">
        <v>31697</v>
      </c>
      <c r="D39" s="18">
        <f t="shared" si="6"/>
        <v>64173</v>
      </c>
      <c r="E39" s="158">
        <v>32591</v>
      </c>
      <c r="F39" s="158">
        <v>32175</v>
      </c>
      <c r="G39" s="25">
        <f>E39+F39</f>
        <v>64766</v>
      </c>
      <c r="H39" s="147">
        <v>20717</v>
      </c>
      <c r="I39" s="147">
        <v>19975</v>
      </c>
      <c r="J39" s="29">
        <f t="shared" si="8"/>
        <v>40692</v>
      </c>
      <c r="L39" s="251"/>
      <c r="M39" s="251"/>
    </row>
    <row r="40" spans="1:13" ht="18.75" customHeight="1">
      <c r="A40" s="1" t="s">
        <v>8</v>
      </c>
      <c r="B40" s="147">
        <v>33868</v>
      </c>
      <c r="C40" s="147">
        <v>33439</v>
      </c>
      <c r="D40" s="18">
        <f t="shared" si="6"/>
        <v>67307</v>
      </c>
      <c r="E40" s="158">
        <v>33209</v>
      </c>
      <c r="F40" s="158">
        <v>33045</v>
      </c>
      <c r="G40" s="25">
        <f t="shared" si="7"/>
        <v>66254</v>
      </c>
      <c r="H40" s="147">
        <v>21063</v>
      </c>
      <c r="I40" s="147">
        <v>21470</v>
      </c>
      <c r="J40" s="29">
        <f t="shared" si="8"/>
        <v>42533</v>
      </c>
      <c r="L40" s="251"/>
      <c r="M40" s="251"/>
    </row>
    <row r="41" spans="1:13" ht="18.75" customHeight="1">
      <c r="A41" s="1" t="s">
        <v>9</v>
      </c>
      <c r="B41" s="147">
        <v>33060</v>
      </c>
      <c r="C41" s="147">
        <v>34666</v>
      </c>
      <c r="D41" s="18">
        <f t="shared" si="6"/>
        <v>67726</v>
      </c>
      <c r="E41" s="158">
        <v>31400</v>
      </c>
      <c r="F41" s="158">
        <v>32515</v>
      </c>
      <c r="G41" s="25">
        <f t="shared" si="7"/>
        <v>63915</v>
      </c>
      <c r="H41" s="147">
        <v>20313</v>
      </c>
      <c r="I41" s="147">
        <v>21740</v>
      </c>
      <c r="J41" s="29">
        <f t="shared" si="8"/>
        <v>42053</v>
      </c>
      <c r="L41" s="251"/>
      <c r="M41" s="251"/>
    </row>
    <row r="42" spans="1:13" ht="18.75" customHeight="1">
      <c r="A42" s="1" t="s">
        <v>10</v>
      </c>
      <c r="B42" s="147">
        <v>31828</v>
      </c>
      <c r="C42" s="147">
        <v>35160</v>
      </c>
      <c r="D42" s="18">
        <f t="shared" si="6"/>
        <v>66988</v>
      </c>
      <c r="E42" s="158">
        <v>31898</v>
      </c>
      <c r="F42" s="158">
        <v>35159</v>
      </c>
      <c r="G42" s="25">
        <f t="shared" si="7"/>
        <v>67057</v>
      </c>
      <c r="H42" s="147">
        <v>19558</v>
      </c>
      <c r="I42" s="147">
        <v>22067</v>
      </c>
      <c r="J42" s="29">
        <f t="shared" si="8"/>
        <v>41625</v>
      </c>
      <c r="L42" s="251"/>
      <c r="M42" s="251"/>
    </row>
    <row r="43" spans="1:13" ht="18.75" customHeight="1">
      <c r="A43" s="1" t="s">
        <v>11</v>
      </c>
      <c r="B43" s="147">
        <v>30087</v>
      </c>
      <c r="C43" s="147">
        <v>34544</v>
      </c>
      <c r="D43" s="18">
        <f t="shared" si="6"/>
        <v>64631</v>
      </c>
      <c r="E43" s="158">
        <v>31521</v>
      </c>
      <c r="F43" s="158">
        <v>35907</v>
      </c>
      <c r="G43" s="25">
        <f t="shared" si="7"/>
        <v>67428</v>
      </c>
      <c r="H43" s="147">
        <v>18235</v>
      </c>
      <c r="I43" s="147">
        <v>20326</v>
      </c>
      <c r="J43" s="29">
        <f t="shared" si="8"/>
        <v>38561</v>
      </c>
      <c r="L43" s="251"/>
      <c r="M43" s="251"/>
    </row>
    <row r="44" spans="1:13" ht="18.75" customHeight="1">
      <c r="A44" s="1" t="s">
        <v>12</v>
      </c>
      <c r="B44" s="147">
        <v>23956</v>
      </c>
      <c r="C44" s="147">
        <v>28497</v>
      </c>
      <c r="D44" s="18">
        <f t="shared" si="6"/>
        <v>52453</v>
      </c>
      <c r="E44" s="158">
        <v>24519</v>
      </c>
      <c r="F44" s="158">
        <v>28900</v>
      </c>
      <c r="G44" s="25">
        <f t="shared" si="7"/>
        <v>53419</v>
      </c>
      <c r="H44" s="147">
        <v>14343</v>
      </c>
      <c r="I44" s="147">
        <v>16162</v>
      </c>
      <c r="J44" s="29">
        <f t="shared" si="8"/>
        <v>30505</v>
      </c>
      <c r="L44" s="251"/>
      <c r="M44" s="251"/>
    </row>
    <row r="45" spans="1:13" ht="18.75" customHeight="1">
      <c r="A45" s="1" t="s">
        <v>13</v>
      </c>
      <c r="B45" s="147">
        <v>19749</v>
      </c>
      <c r="C45" s="147">
        <v>23696</v>
      </c>
      <c r="D45" s="18">
        <f t="shared" si="6"/>
        <v>43445</v>
      </c>
      <c r="E45" s="158">
        <v>20330</v>
      </c>
      <c r="F45" s="158">
        <v>24532</v>
      </c>
      <c r="G45" s="25">
        <f t="shared" si="7"/>
        <v>44862</v>
      </c>
      <c r="H45" s="147">
        <v>10935</v>
      </c>
      <c r="I45" s="147">
        <v>12842</v>
      </c>
      <c r="J45" s="29">
        <f t="shared" si="8"/>
        <v>23777</v>
      </c>
      <c r="L45" s="251"/>
      <c r="M45" s="251"/>
    </row>
    <row r="46" spans="1:13" ht="18.75" customHeight="1">
      <c r="A46" s="1" t="s">
        <v>14</v>
      </c>
      <c r="B46" s="147">
        <v>14367</v>
      </c>
      <c r="C46" s="147">
        <v>17994</v>
      </c>
      <c r="D46" s="18">
        <f t="shared" si="6"/>
        <v>32361</v>
      </c>
      <c r="E46" s="158">
        <v>15269</v>
      </c>
      <c r="F46" s="158">
        <v>19474</v>
      </c>
      <c r="G46" s="25">
        <f t="shared" si="7"/>
        <v>34743</v>
      </c>
      <c r="H46" s="147">
        <v>8028</v>
      </c>
      <c r="I46" s="147">
        <v>9175</v>
      </c>
      <c r="J46" s="29">
        <f t="shared" si="8"/>
        <v>17203</v>
      </c>
      <c r="L46" s="251"/>
      <c r="M46" s="251"/>
    </row>
    <row r="47" spans="1:13" ht="18.75" customHeight="1">
      <c r="A47" s="1" t="s">
        <v>15</v>
      </c>
      <c r="B47" s="147">
        <v>9717</v>
      </c>
      <c r="C47" s="147">
        <v>12613</v>
      </c>
      <c r="D47" s="18">
        <f t="shared" si="6"/>
        <v>22330</v>
      </c>
      <c r="E47" s="158">
        <v>10814</v>
      </c>
      <c r="F47" s="158">
        <v>14013</v>
      </c>
      <c r="G47" s="25">
        <f t="shared" si="7"/>
        <v>24827</v>
      </c>
      <c r="H47" s="147">
        <v>5136</v>
      </c>
      <c r="I47" s="147">
        <v>6231</v>
      </c>
      <c r="J47" s="29">
        <f t="shared" si="8"/>
        <v>11367</v>
      </c>
      <c r="L47" s="251"/>
      <c r="M47" s="251"/>
    </row>
    <row r="48" spans="1:13" ht="18.75" customHeight="1">
      <c r="A48" s="1" t="s">
        <v>16</v>
      </c>
      <c r="B48" s="147">
        <v>7792</v>
      </c>
      <c r="C48" s="147">
        <v>10748</v>
      </c>
      <c r="D48" s="18">
        <f t="shared" si="6"/>
        <v>18540</v>
      </c>
      <c r="E48" s="158">
        <v>9011</v>
      </c>
      <c r="F48" s="158">
        <v>12617</v>
      </c>
      <c r="G48" s="25">
        <f t="shared" si="7"/>
        <v>21628</v>
      </c>
      <c r="H48" s="147">
        <v>4333</v>
      </c>
      <c r="I48" s="147">
        <v>5498</v>
      </c>
      <c r="J48" s="29">
        <f t="shared" si="8"/>
        <v>9831</v>
      </c>
      <c r="L48" s="251"/>
      <c r="M48" s="251"/>
    </row>
    <row r="49" spans="1:13" ht="18.75" customHeight="1">
      <c r="A49" s="1" t="s">
        <v>17</v>
      </c>
      <c r="B49" s="147">
        <v>4912</v>
      </c>
      <c r="C49" s="147">
        <v>7648</v>
      </c>
      <c r="D49" s="18">
        <f t="shared" si="6"/>
        <v>12560</v>
      </c>
      <c r="E49" s="158">
        <v>5195</v>
      </c>
      <c r="F49" s="158">
        <v>8059</v>
      </c>
      <c r="G49" s="25">
        <f>E49+F49</f>
        <v>13254</v>
      </c>
      <c r="H49" s="147">
        <v>2674</v>
      </c>
      <c r="I49" s="147">
        <v>3852</v>
      </c>
      <c r="J49" s="29">
        <f t="shared" si="8"/>
        <v>6526</v>
      </c>
      <c r="L49" s="251"/>
      <c r="M49" s="251"/>
    </row>
    <row r="50" spans="1:13" ht="18.75" customHeight="1">
      <c r="A50" s="1" t="s">
        <v>18</v>
      </c>
      <c r="B50" s="147">
        <v>2368</v>
      </c>
      <c r="C50" s="147">
        <v>4304</v>
      </c>
      <c r="D50" s="18">
        <f t="shared" si="6"/>
        <v>6672</v>
      </c>
      <c r="E50" s="158">
        <v>2444</v>
      </c>
      <c r="F50" s="158">
        <v>4373</v>
      </c>
      <c r="G50" s="25">
        <f t="shared" si="7"/>
        <v>6817</v>
      </c>
      <c r="H50" s="147">
        <v>1455</v>
      </c>
      <c r="I50" s="147">
        <v>2139</v>
      </c>
      <c r="J50" s="29">
        <f t="shared" si="8"/>
        <v>3594</v>
      </c>
      <c r="L50" s="251"/>
      <c r="M50" s="251"/>
    </row>
    <row r="51" spans="1:13" ht="18.75" customHeight="1">
      <c r="A51" s="1" t="s">
        <v>19</v>
      </c>
      <c r="B51" s="147">
        <v>829</v>
      </c>
      <c r="C51" s="147">
        <v>1596</v>
      </c>
      <c r="D51" s="18">
        <f t="shared" si="6"/>
        <v>2425</v>
      </c>
      <c r="E51" s="158">
        <v>835</v>
      </c>
      <c r="F51" s="158">
        <v>1588</v>
      </c>
      <c r="G51" s="25">
        <f>E51+F51</f>
        <v>2423</v>
      </c>
      <c r="H51" s="147">
        <v>629</v>
      </c>
      <c r="I51" s="147">
        <v>928</v>
      </c>
      <c r="J51" s="29">
        <f t="shared" si="8"/>
        <v>1557</v>
      </c>
      <c r="L51" s="251"/>
      <c r="M51" s="251"/>
    </row>
    <row r="52" spans="1:13" ht="18.75" customHeight="1">
      <c r="A52" s="1" t="s">
        <v>20</v>
      </c>
      <c r="B52" s="147">
        <v>255</v>
      </c>
      <c r="C52" s="147">
        <v>524</v>
      </c>
      <c r="D52" s="18">
        <f t="shared" si="6"/>
        <v>779</v>
      </c>
      <c r="E52" s="158">
        <v>268</v>
      </c>
      <c r="F52" s="158">
        <v>435</v>
      </c>
      <c r="G52" s="25">
        <f t="shared" si="7"/>
        <v>703</v>
      </c>
      <c r="H52" s="147">
        <v>265</v>
      </c>
      <c r="I52" s="147">
        <v>287</v>
      </c>
      <c r="J52" s="29">
        <f t="shared" si="8"/>
        <v>552</v>
      </c>
      <c r="L52" s="251"/>
      <c r="M52" s="251"/>
    </row>
    <row r="53" spans="1:13" ht="18.75" customHeight="1">
      <c r="A53" s="1" t="s">
        <v>21</v>
      </c>
      <c r="B53" s="147">
        <v>149</v>
      </c>
      <c r="C53" s="147">
        <v>211</v>
      </c>
      <c r="D53" s="18">
        <f t="shared" si="6"/>
        <v>360</v>
      </c>
      <c r="E53" s="158">
        <v>136</v>
      </c>
      <c r="F53" s="158">
        <v>210</v>
      </c>
      <c r="G53" s="25">
        <f t="shared" si="7"/>
        <v>346</v>
      </c>
      <c r="H53" s="147">
        <v>166</v>
      </c>
      <c r="I53" s="147">
        <v>177</v>
      </c>
      <c r="J53" s="29">
        <f t="shared" si="8"/>
        <v>343</v>
      </c>
      <c r="L53" s="251"/>
      <c r="M53" s="251"/>
    </row>
    <row r="54" spans="1:10" ht="18.75" customHeight="1">
      <c r="A54" s="1" t="s">
        <v>22</v>
      </c>
      <c r="B54" s="13">
        <f>SUM(B32:B53)</f>
        <v>413162</v>
      </c>
      <c r="C54" s="13">
        <f>SUM(C32:C53)</f>
        <v>435611</v>
      </c>
      <c r="D54" s="13">
        <f>SUM(D32:D53)</f>
        <v>848773</v>
      </c>
      <c r="E54" s="25">
        <f aca="true" t="shared" si="9" ref="E54:J54">SUM(E32:E53)</f>
        <v>410642</v>
      </c>
      <c r="F54" s="25">
        <f t="shared" si="9"/>
        <v>437759</v>
      </c>
      <c r="G54" s="25">
        <f t="shared" si="9"/>
        <v>848401</v>
      </c>
      <c r="H54" s="25">
        <f t="shared" si="9"/>
        <v>259675</v>
      </c>
      <c r="I54" s="25">
        <f t="shared" si="9"/>
        <v>264945</v>
      </c>
      <c r="J54" s="25">
        <f t="shared" si="9"/>
        <v>524620</v>
      </c>
    </row>
    <row r="55" spans="1:10" ht="23.25" customHeight="1">
      <c r="A55" s="194" t="s">
        <v>204</v>
      </c>
      <c r="B55" s="133"/>
      <c r="C55" s="133"/>
      <c r="D55" s="133"/>
      <c r="E55" s="23"/>
      <c r="F55" s="23"/>
      <c r="G55" s="23"/>
      <c r="H55" s="133"/>
      <c r="I55" s="133"/>
      <c r="J55" s="133"/>
    </row>
    <row r="56" spans="1:10" ht="21.75">
      <c r="A56" s="194" t="s">
        <v>205</v>
      </c>
      <c r="B56" s="140"/>
      <c r="C56" s="140"/>
      <c r="D56" s="140"/>
      <c r="E56" s="138"/>
      <c r="F56" s="138"/>
      <c r="G56" s="138"/>
      <c r="H56" s="138"/>
      <c r="I56" s="138"/>
      <c r="J56" s="138"/>
    </row>
    <row r="57" s="52" customFormat="1" ht="22.5" customHeight="1">
      <c r="A57" s="52" t="s">
        <v>230</v>
      </c>
    </row>
    <row r="58" spans="2:10" ht="18.75" customHeight="1">
      <c r="B58" s="30"/>
      <c r="C58" s="76" t="s">
        <v>61</v>
      </c>
      <c r="D58" s="34"/>
      <c r="E58" s="35"/>
      <c r="F58" s="77" t="s">
        <v>62</v>
      </c>
      <c r="G58" s="40"/>
      <c r="H58" s="41"/>
      <c r="I58" s="78" t="s">
        <v>63</v>
      </c>
      <c r="J58" s="196"/>
    </row>
    <row r="59" spans="1:10" ht="18.75" customHeight="1">
      <c r="A59" s="1" t="s">
        <v>0</v>
      </c>
      <c r="B59" s="32" t="s">
        <v>24</v>
      </c>
      <c r="C59" s="32" t="s">
        <v>25</v>
      </c>
      <c r="D59" s="32" t="s">
        <v>26</v>
      </c>
      <c r="E59" s="38" t="s">
        <v>24</v>
      </c>
      <c r="F59" s="38" t="s">
        <v>25</v>
      </c>
      <c r="G59" s="38" t="s">
        <v>26</v>
      </c>
      <c r="H59" s="43" t="s">
        <v>24</v>
      </c>
      <c r="I59" s="43" t="s">
        <v>25</v>
      </c>
      <c r="J59" s="43" t="s">
        <v>26</v>
      </c>
    </row>
    <row r="60" spans="1:13" ht="18.75" customHeight="1">
      <c r="A60" s="1">
        <v>0</v>
      </c>
      <c r="B60" s="147">
        <v>2477</v>
      </c>
      <c r="C60" s="147">
        <v>2370</v>
      </c>
      <c r="D60" s="33">
        <f>B60+C60</f>
        <v>4847</v>
      </c>
      <c r="E60" s="147">
        <v>848</v>
      </c>
      <c r="F60" s="147">
        <v>788</v>
      </c>
      <c r="G60" s="39">
        <f>E60+F60</f>
        <v>1636</v>
      </c>
      <c r="H60" s="147">
        <v>3062</v>
      </c>
      <c r="I60" s="147">
        <v>2915</v>
      </c>
      <c r="J60" s="44">
        <f>H60+I60</f>
        <v>5977</v>
      </c>
      <c r="L60" s="251"/>
      <c r="M60" s="251"/>
    </row>
    <row r="61" spans="1:13" ht="18.75" customHeight="1">
      <c r="A61" s="3" t="s">
        <v>1</v>
      </c>
      <c r="B61" s="147">
        <v>10933</v>
      </c>
      <c r="C61" s="147">
        <v>10239</v>
      </c>
      <c r="D61" s="33">
        <f aca="true" t="shared" si="10" ref="D61:D81">B61+C61</f>
        <v>21172</v>
      </c>
      <c r="E61" s="147">
        <v>3742</v>
      </c>
      <c r="F61" s="147">
        <v>3502</v>
      </c>
      <c r="G61" s="39">
        <f aca="true" t="shared" si="11" ref="G61:G81">E61+F61</f>
        <v>7244</v>
      </c>
      <c r="H61" s="147">
        <v>13519</v>
      </c>
      <c r="I61" s="147">
        <v>12803</v>
      </c>
      <c r="J61" s="44">
        <f aca="true" t="shared" si="12" ref="J61:J81">H61+I61</f>
        <v>26322</v>
      </c>
      <c r="L61" s="251"/>
      <c r="M61" s="251"/>
    </row>
    <row r="62" spans="1:13" ht="18.75" customHeight="1">
      <c r="A62" s="2" t="s">
        <v>2</v>
      </c>
      <c r="B62" s="147">
        <v>14410</v>
      </c>
      <c r="C62" s="147">
        <v>13249</v>
      </c>
      <c r="D62" s="33">
        <f t="shared" si="10"/>
        <v>27659</v>
      </c>
      <c r="E62" s="147">
        <v>5249</v>
      </c>
      <c r="F62" s="147">
        <v>4805</v>
      </c>
      <c r="G62" s="39">
        <f t="shared" si="11"/>
        <v>10054</v>
      </c>
      <c r="H62" s="147">
        <v>16993</v>
      </c>
      <c r="I62" s="147">
        <v>16100</v>
      </c>
      <c r="J62" s="44">
        <f t="shared" si="12"/>
        <v>33093</v>
      </c>
      <c r="L62" s="251"/>
      <c r="M62" s="251"/>
    </row>
    <row r="63" spans="1:13" ht="18.75" customHeight="1">
      <c r="A63" s="1" t="s">
        <v>3</v>
      </c>
      <c r="B63" s="147">
        <v>14092</v>
      </c>
      <c r="C63" s="147">
        <v>13362</v>
      </c>
      <c r="D63" s="33">
        <f t="shared" si="10"/>
        <v>27454</v>
      </c>
      <c r="E63" s="147">
        <v>5477</v>
      </c>
      <c r="F63" s="147">
        <v>5080</v>
      </c>
      <c r="G63" s="39">
        <f t="shared" si="11"/>
        <v>10557</v>
      </c>
      <c r="H63" s="147">
        <v>16637</v>
      </c>
      <c r="I63" s="147">
        <v>15796</v>
      </c>
      <c r="J63" s="44">
        <f t="shared" si="12"/>
        <v>32433</v>
      </c>
      <c r="L63" s="251"/>
      <c r="M63" s="251"/>
    </row>
    <row r="64" spans="1:13" ht="18.75" customHeight="1">
      <c r="A64" s="1" t="s">
        <v>4</v>
      </c>
      <c r="B64" s="147">
        <v>16230</v>
      </c>
      <c r="C64" s="147">
        <v>15523</v>
      </c>
      <c r="D64" s="33">
        <f t="shared" si="10"/>
        <v>31753</v>
      </c>
      <c r="E64" s="147">
        <v>6296</v>
      </c>
      <c r="F64" s="147">
        <v>5899</v>
      </c>
      <c r="G64" s="39">
        <f t="shared" si="11"/>
        <v>12195</v>
      </c>
      <c r="H64" s="147">
        <v>19218</v>
      </c>
      <c r="I64" s="147">
        <v>18301</v>
      </c>
      <c r="J64" s="44">
        <f t="shared" si="12"/>
        <v>37519</v>
      </c>
      <c r="L64" s="251"/>
      <c r="M64" s="251"/>
    </row>
    <row r="65" spans="1:13" ht="18.75" customHeight="1">
      <c r="A65" s="1" t="s">
        <v>5</v>
      </c>
      <c r="B65" s="147">
        <v>17212</v>
      </c>
      <c r="C65" s="147">
        <v>16438</v>
      </c>
      <c r="D65" s="33">
        <f t="shared" si="10"/>
        <v>33650</v>
      </c>
      <c r="E65" s="147">
        <v>6166</v>
      </c>
      <c r="F65" s="147">
        <v>6126</v>
      </c>
      <c r="G65" s="39">
        <f t="shared" si="11"/>
        <v>12292</v>
      </c>
      <c r="H65" s="147">
        <v>18939</v>
      </c>
      <c r="I65" s="147">
        <v>19118</v>
      </c>
      <c r="J65" s="44">
        <f t="shared" si="12"/>
        <v>38057</v>
      </c>
      <c r="L65" s="251"/>
      <c r="M65" s="251"/>
    </row>
    <row r="66" spans="1:13" ht="18.75" customHeight="1">
      <c r="A66" s="1" t="s">
        <v>6</v>
      </c>
      <c r="B66" s="147">
        <v>16875</v>
      </c>
      <c r="C66" s="147">
        <v>16556</v>
      </c>
      <c r="D66" s="33">
        <f t="shared" si="10"/>
        <v>33431</v>
      </c>
      <c r="E66" s="147">
        <v>6423</v>
      </c>
      <c r="F66" s="147">
        <v>6315</v>
      </c>
      <c r="G66" s="39">
        <f t="shared" si="11"/>
        <v>12738</v>
      </c>
      <c r="H66" s="147">
        <v>18215</v>
      </c>
      <c r="I66" s="147">
        <v>18623</v>
      </c>
      <c r="J66" s="44">
        <f t="shared" si="12"/>
        <v>36838</v>
      </c>
      <c r="L66" s="251"/>
      <c r="M66" s="251"/>
    </row>
    <row r="67" spans="1:13" ht="18.75" customHeight="1">
      <c r="A67" s="1" t="s">
        <v>7</v>
      </c>
      <c r="B67" s="147">
        <v>17992</v>
      </c>
      <c r="C67" s="147">
        <v>18022</v>
      </c>
      <c r="D67" s="33">
        <f t="shared" si="10"/>
        <v>36014</v>
      </c>
      <c r="E67" s="147">
        <v>7324</v>
      </c>
      <c r="F67" s="147">
        <v>7085</v>
      </c>
      <c r="G67" s="39">
        <f t="shared" si="11"/>
        <v>14409</v>
      </c>
      <c r="H67" s="147">
        <v>20140</v>
      </c>
      <c r="I67" s="147">
        <v>21343</v>
      </c>
      <c r="J67" s="44">
        <f t="shared" si="12"/>
        <v>41483</v>
      </c>
      <c r="L67" s="251"/>
      <c r="M67" s="251"/>
    </row>
    <row r="68" spans="1:13" ht="18.75" customHeight="1">
      <c r="A68" s="1" t="s">
        <v>8</v>
      </c>
      <c r="B68" s="147">
        <v>18799</v>
      </c>
      <c r="C68" s="147">
        <v>18995</v>
      </c>
      <c r="D68" s="33">
        <f t="shared" si="10"/>
        <v>37794</v>
      </c>
      <c r="E68" s="147">
        <v>7687</v>
      </c>
      <c r="F68" s="147">
        <v>7563</v>
      </c>
      <c r="G68" s="39">
        <f t="shared" si="11"/>
        <v>15250</v>
      </c>
      <c r="H68" s="147">
        <v>22003</v>
      </c>
      <c r="I68" s="147">
        <v>23784</v>
      </c>
      <c r="J68" s="44">
        <f t="shared" si="12"/>
        <v>45787</v>
      </c>
      <c r="L68" s="251"/>
      <c r="M68" s="251"/>
    </row>
    <row r="69" spans="1:13" ht="18.75" customHeight="1">
      <c r="A69" s="1" t="s">
        <v>9</v>
      </c>
      <c r="B69" s="147">
        <v>18718</v>
      </c>
      <c r="C69" s="147">
        <v>19578</v>
      </c>
      <c r="D69" s="33">
        <f t="shared" si="10"/>
        <v>38296</v>
      </c>
      <c r="E69" s="147">
        <v>7519</v>
      </c>
      <c r="F69" s="147">
        <v>7780</v>
      </c>
      <c r="G69" s="39">
        <f t="shared" si="11"/>
        <v>15299</v>
      </c>
      <c r="H69" s="147">
        <v>20978</v>
      </c>
      <c r="I69" s="147">
        <v>23281</v>
      </c>
      <c r="J69" s="44">
        <f t="shared" si="12"/>
        <v>44259</v>
      </c>
      <c r="L69" s="251"/>
      <c r="M69" s="251"/>
    </row>
    <row r="70" spans="1:13" ht="18.75" customHeight="1">
      <c r="A70" s="1" t="s">
        <v>10</v>
      </c>
      <c r="B70" s="147">
        <v>18294</v>
      </c>
      <c r="C70" s="147">
        <v>20645</v>
      </c>
      <c r="D70" s="33">
        <f t="shared" si="10"/>
        <v>38939</v>
      </c>
      <c r="E70" s="147">
        <v>7442</v>
      </c>
      <c r="F70" s="147">
        <v>8238</v>
      </c>
      <c r="G70" s="39">
        <f t="shared" si="11"/>
        <v>15680</v>
      </c>
      <c r="H70" s="147">
        <v>20794</v>
      </c>
      <c r="I70" s="147">
        <v>23382</v>
      </c>
      <c r="J70" s="44">
        <f t="shared" si="12"/>
        <v>44176</v>
      </c>
      <c r="L70" s="251"/>
      <c r="M70" s="251"/>
    </row>
    <row r="71" spans="1:13" ht="18.75" customHeight="1">
      <c r="A71" s="1" t="s">
        <v>11</v>
      </c>
      <c r="B71" s="147">
        <v>16758</v>
      </c>
      <c r="C71" s="147">
        <v>19473</v>
      </c>
      <c r="D71" s="33">
        <f t="shared" si="10"/>
        <v>36231</v>
      </c>
      <c r="E71" s="147">
        <v>7190</v>
      </c>
      <c r="F71" s="147">
        <v>8043</v>
      </c>
      <c r="G71" s="39">
        <f t="shared" si="11"/>
        <v>15233</v>
      </c>
      <c r="H71" s="147">
        <v>19015</v>
      </c>
      <c r="I71" s="147">
        <v>21213</v>
      </c>
      <c r="J71" s="44">
        <f t="shared" si="12"/>
        <v>40228</v>
      </c>
      <c r="L71" s="251"/>
      <c r="M71" s="251"/>
    </row>
    <row r="72" spans="1:13" ht="18.75" customHeight="1">
      <c r="A72" s="1" t="s">
        <v>12</v>
      </c>
      <c r="B72" s="147">
        <v>13466</v>
      </c>
      <c r="C72" s="147">
        <v>16153</v>
      </c>
      <c r="D72" s="33">
        <f t="shared" si="10"/>
        <v>29619</v>
      </c>
      <c r="E72" s="147">
        <v>5803</v>
      </c>
      <c r="F72" s="147">
        <v>6931</v>
      </c>
      <c r="G72" s="39">
        <f t="shared" si="11"/>
        <v>12734</v>
      </c>
      <c r="H72" s="147">
        <v>14309</v>
      </c>
      <c r="I72" s="147">
        <v>16426</v>
      </c>
      <c r="J72" s="44">
        <f t="shared" si="12"/>
        <v>30735</v>
      </c>
      <c r="L72" s="251"/>
      <c r="M72" s="251"/>
    </row>
    <row r="73" spans="1:13" ht="18.75" customHeight="1">
      <c r="A73" s="1" t="s">
        <v>13</v>
      </c>
      <c r="B73" s="147">
        <v>10516</v>
      </c>
      <c r="C73" s="147">
        <v>13008</v>
      </c>
      <c r="D73" s="33">
        <f t="shared" si="10"/>
        <v>23524</v>
      </c>
      <c r="E73" s="147">
        <v>5049</v>
      </c>
      <c r="F73" s="147">
        <v>6246</v>
      </c>
      <c r="G73" s="39">
        <f t="shared" si="11"/>
        <v>11295</v>
      </c>
      <c r="H73" s="147">
        <v>10611</v>
      </c>
      <c r="I73" s="147">
        <v>12892</v>
      </c>
      <c r="J73" s="44">
        <f t="shared" si="12"/>
        <v>23503</v>
      </c>
      <c r="L73" s="251"/>
      <c r="M73" s="251"/>
    </row>
    <row r="74" spans="1:13" ht="18.75" customHeight="1">
      <c r="A74" s="1" t="s">
        <v>14</v>
      </c>
      <c r="B74" s="147">
        <v>7970</v>
      </c>
      <c r="C74" s="147">
        <v>9906</v>
      </c>
      <c r="D74" s="33">
        <f t="shared" si="10"/>
        <v>17876</v>
      </c>
      <c r="E74" s="147">
        <v>3725</v>
      </c>
      <c r="F74" s="147">
        <v>4972</v>
      </c>
      <c r="G74" s="39">
        <f t="shared" si="11"/>
        <v>8697</v>
      </c>
      <c r="H74" s="147">
        <v>7464</v>
      </c>
      <c r="I74" s="147">
        <v>9255</v>
      </c>
      <c r="J74" s="44">
        <f t="shared" si="12"/>
        <v>16719</v>
      </c>
      <c r="L74" s="251"/>
      <c r="M74" s="251"/>
    </row>
    <row r="75" spans="1:13" ht="18.75" customHeight="1">
      <c r="A75" s="1" t="s">
        <v>15</v>
      </c>
      <c r="B75" s="147">
        <v>5406</v>
      </c>
      <c r="C75" s="147">
        <v>6983</v>
      </c>
      <c r="D75" s="33">
        <f t="shared" si="10"/>
        <v>12389</v>
      </c>
      <c r="E75" s="147">
        <v>2686</v>
      </c>
      <c r="F75" s="147">
        <v>3648</v>
      </c>
      <c r="G75" s="39">
        <f t="shared" si="11"/>
        <v>6334</v>
      </c>
      <c r="H75" s="147">
        <v>5041</v>
      </c>
      <c r="I75" s="147">
        <v>6515</v>
      </c>
      <c r="J75" s="44">
        <f t="shared" si="12"/>
        <v>11556</v>
      </c>
      <c r="L75" s="251"/>
      <c r="M75" s="251"/>
    </row>
    <row r="76" spans="1:13" ht="18.75" customHeight="1">
      <c r="A76" s="1" t="s">
        <v>16</v>
      </c>
      <c r="B76" s="147">
        <v>4421</v>
      </c>
      <c r="C76" s="147">
        <v>6219</v>
      </c>
      <c r="D76" s="33">
        <f t="shared" si="10"/>
        <v>10640</v>
      </c>
      <c r="E76" s="147">
        <v>2100</v>
      </c>
      <c r="F76" s="147">
        <v>3136</v>
      </c>
      <c r="G76" s="39">
        <f t="shared" si="11"/>
        <v>5236</v>
      </c>
      <c r="H76" s="147">
        <v>3668</v>
      </c>
      <c r="I76" s="147">
        <v>5178</v>
      </c>
      <c r="J76" s="44">
        <f t="shared" si="12"/>
        <v>8846</v>
      </c>
      <c r="L76" s="251"/>
      <c r="M76" s="251"/>
    </row>
    <row r="77" spans="1:13" ht="18.75" customHeight="1">
      <c r="A77" s="1" t="s">
        <v>17</v>
      </c>
      <c r="B77" s="147">
        <v>2949</v>
      </c>
      <c r="C77" s="147">
        <v>4496</v>
      </c>
      <c r="D77" s="33">
        <f t="shared" si="10"/>
        <v>7445</v>
      </c>
      <c r="E77" s="147">
        <v>1342</v>
      </c>
      <c r="F77" s="147">
        <v>2301</v>
      </c>
      <c r="G77" s="39">
        <f t="shared" si="11"/>
        <v>3643</v>
      </c>
      <c r="H77" s="147">
        <v>2159</v>
      </c>
      <c r="I77" s="147">
        <v>3344</v>
      </c>
      <c r="J77" s="44">
        <f t="shared" si="12"/>
        <v>5503</v>
      </c>
      <c r="L77" s="251"/>
      <c r="M77" s="251"/>
    </row>
    <row r="78" spans="1:13" ht="18.75" customHeight="1">
      <c r="A78" s="1" t="s">
        <v>18</v>
      </c>
      <c r="B78" s="147">
        <v>1404</v>
      </c>
      <c r="C78" s="147">
        <v>2562</v>
      </c>
      <c r="D78" s="33">
        <f t="shared" si="10"/>
        <v>3966</v>
      </c>
      <c r="E78" s="147">
        <v>632</v>
      </c>
      <c r="F78" s="147">
        <v>1375</v>
      </c>
      <c r="G78" s="39">
        <f t="shared" si="11"/>
        <v>2007</v>
      </c>
      <c r="H78" s="147">
        <v>1026</v>
      </c>
      <c r="I78" s="147">
        <v>1854</v>
      </c>
      <c r="J78" s="44">
        <f t="shared" si="12"/>
        <v>2880</v>
      </c>
      <c r="L78" s="251"/>
      <c r="M78" s="251"/>
    </row>
    <row r="79" spans="1:13" ht="18.75" customHeight="1">
      <c r="A79" s="1" t="s">
        <v>19</v>
      </c>
      <c r="B79" s="147">
        <v>495</v>
      </c>
      <c r="C79" s="147">
        <v>975</v>
      </c>
      <c r="D79" s="33">
        <f t="shared" si="10"/>
        <v>1470</v>
      </c>
      <c r="E79" s="147">
        <v>218</v>
      </c>
      <c r="F79" s="147">
        <v>562</v>
      </c>
      <c r="G79" s="39">
        <f t="shared" si="11"/>
        <v>780</v>
      </c>
      <c r="H79" s="147">
        <v>382</v>
      </c>
      <c r="I79" s="147">
        <v>727</v>
      </c>
      <c r="J79" s="44">
        <f t="shared" si="12"/>
        <v>1109</v>
      </c>
      <c r="L79" s="251"/>
      <c r="M79" s="251"/>
    </row>
    <row r="80" spans="1:13" ht="18.75" customHeight="1">
      <c r="A80" s="1" t="s">
        <v>20</v>
      </c>
      <c r="B80" s="147">
        <v>135</v>
      </c>
      <c r="C80" s="147">
        <v>242</v>
      </c>
      <c r="D80" s="33">
        <f t="shared" si="10"/>
        <v>377</v>
      </c>
      <c r="E80" s="147">
        <v>71</v>
      </c>
      <c r="F80" s="147">
        <v>164</v>
      </c>
      <c r="G80" s="39">
        <f t="shared" si="11"/>
        <v>235</v>
      </c>
      <c r="H80" s="147">
        <v>168</v>
      </c>
      <c r="I80" s="147">
        <v>231</v>
      </c>
      <c r="J80" s="44">
        <f t="shared" si="12"/>
        <v>399</v>
      </c>
      <c r="L80" s="251"/>
      <c r="M80" s="251"/>
    </row>
    <row r="81" spans="1:13" ht="18.75" customHeight="1">
      <c r="A81" s="1" t="s">
        <v>21</v>
      </c>
      <c r="B81" s="147">
        <v>49</v>
      </c>
      <c r="C81" s="147">
        <v>81</v>
      </c>
      <c r="D81" s="33">
        <f t="shared" si="10"/>
        <v>130</v>
      </c>
      <c r="E81" s="147">
        <v>26</v>
      </c>
      <c r="F81" s="147">
        <v>40</v>
      </c>
      <c r="G81" s="39">
        <f t="shared" si="11"/>
        <v>66</v>
      </c>
      <c r="H81" s="147">
        <v>113</v>
      </c>
      <c r="I81" s="147">
        <v>191</v>
      </c>
      <c r="J81" s="44">
        <f t="shared" si="12"/>
        <v>304</v>
      </c>
      <c r="L81" s="251"/>
      <c r="M81" s="251"/>
    </row>
    <row r="82" spans="1:10" ht="18.75" customHeight="1">
      <c r="A82" s="1" t="s">
        <v>22</v>
      </c>
      <c r="B82" s="25">
        <f>SUM(B60:B81)</f>
        <v>229601</v>
      </c>
      <c r="C82" s="25">
        <f>SUM(C60:C81)</f>
        <v>245075</v>
      </c>
      <c r="D82" s="25">
        <f>SUM(D60:D81)</f>
        <v>474676</v>
      </c>
      <c r="E82" s="39">
        <f aca="true" t="shared" si="13" ref="E82:J82">SUM(E60:E81)</f>
        <v>93015</v>
      </c>
      <c r="F82" s="39">
        <f t="shared" si="13"/>
        <v>100599</v>
      </c>
      <c r="G82" s="39">
        <f t="shared" si="13"/>
        <v>193614</v>
      </c>
      <c r="H82" s="39">
        <f t="shared" si="13"/>
        <v>254454</v>
      </c>
      <c r="I82" s="39">
        <f t="shared" si="13"/>
        <v>273272</v>
      </c>
      <c r="J82" s="39">
        <f t="shared" si="13"/>
        <v>527726</v>
      </c>
    </row>
    <row r="83" spans="1:10" ht="23.25" customHeight="1">
      <c r="A83" s="194" t="s">
        <v>204</v>
      </c>
      <c r="B83" s="133"/>
      <c r="C83" s="133"/>
      <c r="D83" s="133"/>
      <c r="E83" s="23"/>
      <c r="F83" s="23"/>
      <c r="G83" s="23"/>
      <c r="H83" s="133"/>
      <c r="I83" s="133"/>
      <c r="J83" s="133"/>
    </row>
    <row r="84" spans="1:10" ht="21.75">
      <c r="A84" s="194" t="s">
        <v>205</v>
      </c>
      <c r="B84" s="140"/>
      <c r="C84" s="140"/>
      <c r="D84" s="140"/>
      <c r="E84" s="138"/>
      <c r="F84" s="138"/>
      <c r="G84" s="138"/>
      <c r="H84" s="138"/>
      <c r="I84" s="138"/>
      <c r="J84" s="138"/>
    </row>
  </sheetData>
  <sheetProtection/>
  <printOptions/>
  <pageMargins left="0.7086614173228347" right="0.7086614173228347" top="0.62" bottom="0.53" header="0.31496062992125984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4"/>
  <sheetViews>
    <sheetView zoomScale="110" zoomScaleNormal="110" workbookViewId="0" topLeftCell="A1">
      <selection activeCell="A7" sqref="A7"/>
    </sheetView>
  </sheetViews>
  <sheetFormatPr defaultColWidth="9.00390625" defaultRowHeight="18.75" customHeight="1"/>
  <cols>
    <col min="1" max="10" width="12.125" style="9" customWidth="1"/>
    <col min="11" max="16384" width="9.00390625" style="9" customWidth="1"/>
  </cols>
  <sheetData>
    <row r="1" s="52" customFormat="1" ht="22.5" customHeight="1">
      <c r="A1" s="52" t="s">
        <v>231</v>
      </c>
    </row>
    <row r="2" spans="2:10" ht="18.75" customHeight="1">
      <c r="B2" s="45"/>
      <c r="C2" s="46" t="s">
        <v>74</v>
      </c>
      <c r="D2" s="51"/>
      <c r="E2" s="4"/>
      <c r="F2" s="79" t="s">
        <v>66</v>
      </c>
      <c r="G2" s="8"/>
      <c r="H2" s="10"/>
      <c r="I2" s="80" t="s">
        <v>67</v>
      </c>
      <c r="J2" s="14"/>
    </row>
    <row r="3" spans="1:10" ht="18.75" customHeight="1">
      <c r="A3" s="1" t="s">
        <v>0</v>
      </c>
      <c r="B3" s="49" t="s">
        <v>24</v>
      </c>
      <c r="C3" s="49" t="s">
        <v>25</v>
      </c>
      <c r="D3" s="49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3" ht="18.75" customHeight="1">
      <c r="A4" s="1">
        <v>0</v>
      </c>
      <c r="B4" s="50">
        <f>E4+H4+B32+E32+H32+B60+E60+H60</f>
        <v>35563</v>
      </c>
      <c r="C4" s="50">
        <f>F4+I4+C32+F32+I32+C60+F60+I60</f>
        <v>33713</v>
      </c>
      <c r="D4" s="50">
        <f>G4+J4+D32+G32+J32+D60+G60+J60</f>
        <v>69276</v>
      </c>
      <c r="E4" s="147">
        <v>4042</v>
      </c>
      <c r="F4" s="147">
        <v>3911</v>
      </c>
      <c r="G4" s="7">
        <f>E4+F4</f>
        <v>7953</v>
      </c>
      <c r="H4" s="147">
        <v>2832</v>
      </c>
      <c r="I4" s="147">
        <v>2637</v>
      </c>
      <c r="J4" s="13">
        <f>H4+I4</f>
        <v>5469</v>
      </c>
      <c r="L4" s="251"/>
      <c r="M4" s="251"/>
    </row>
    <row r="5" spans="1:13" ht="18.75" customHeight="1">
      <c r="A5" s="3" t="s">
        <v>1</v>
      </c>
      <c r="B5" s="50">
        <f aca="true" t="shared" si="0" ref="B5:B25">E5+H5+B33+E33+H33+B61+E61+H61</f>
        <v>153718</v>
      </c>
      <c r="C5" s="50">
        <f aca="true" t="shared" si="1" ref="C5:C25">F5+I5+C33+F33+I33+C61+F61+I61</f>
        <v>144117</v>
      </c>
      <c r="D5" s="50">
        <f aca="true" t="shared" si="2" ref="D5:D25">G5+J5+D33+G33+J33+D61+G61+J61</f>
        <v>297835</v>
      </c>
      <c r="E5" s="147">
        <v>17708</v>
      </c>
      <c r="F5" s="147">
        <v>16528</v>
      </c>
      <c r="G5" s="7">
        <f aca="true" t="shared" si="3" ref="G5:G25">E5+F5</f>
        <v>34236</v>
      </c>
      <c r="H5" s="147">
        <v>12228</v>
      </c>
      <c r="I5" s="147">
        <v>11522</v>
      </c>
      <c r="J5" s="13">
        <f aca="true" t="shared" si="4" ref="J5:J25">H5+I5</f>
        <v>23750</v>
      </c>
      <c r="L5" s="251"/>
      <c r="M5" s="251"/>
    </row>
    <row r="6" spans="1:13" ht="18.75" customHeight="1">
      <c r="A6" s="2" t="s">
        <v>2</v>
      </c>
      <c r="B6" s="50">
        <f t="shared" si="0"/>
        <v>191484</v>
      </c>
      <c r="C6" s="50">
        <f t="shared" si="1"/>
        <v>180899</v>
      </c>
      <c r="D6" s="50">
        <f t="shared" si="2"/>
        <v>372383</v>
      </c>
      <c r="E6" s="147">
        <v>22017</v>
      </c>
      <c r="F6" s="147">
        <v>20867</v>
      </c>
      <c r="G6" s="7">
        <f t="shared" si="3"/>
        <v>42884</v>
      </c>
      <c r="H6" s="147">
        <v>15181</v>
      </c>
      <c r="I6" s="147">
        <v>14230</v>
      </c>
      <c r="J6" s="13">
        <f t="shared" si="4"/>
        <v>29411</v>
      </c>
      <c r="L6" s="251"/>
      <c r="M6" s="251"/>
    </row>
    <row r="7" spans="1:13" ht="18.75" customHeight="1">
      <c r="A7" s="1" t="s">
        <v>3</v>
      </c>
      <c r="B7" s="50">
        <f t="shared" si="0"/>
        <v>190130</v>
      </c>
      <c r="C7" s="50">
        <f t="shared" si="1"/>
        <v>179437</v>
      </c>
      <c r="D7" s="50">
        <f t="shared" si="2"/>
        <v>369567</v>
      </c>
      <c r="E7" s="147">
        <v>22278</v>
      </c>
      <c r="F7" s="147">
        <v>21189</v>
      </c>
      <c r="G7" s="7">
        <f t="shared" si="3"/>
        <v>43467</v>
      </c>
      <c r="H7" s="147">
        <v>15387</v>
      </c>
      <c r="I7" s="147">
        <v>14294</v>
      </c>
      <c r="J7" s="13">
        <f t="shared" si="4"/>
        <v>29681</v>
      </c>
      <c r="L7" s="251"/>
      <c r="M7" s="251"/>
    </row>
    <row r="8" spans="1:13" ht="18.75" customHeight="1">
      <c r="A8" s="1" t="s">
        <v>4</v>
      </c>
      <c r="B8" s="50">
        <f t="shared" si="0"/>
        <v>211506</v>
      </c>
      <c r="C8" s="50">
        <f t="shared" si="1"/>
        <v>202515</v>
      </c>
      <c r="D8" s="50">
        <f t="shared" si="2"/>
        <v>414021</v>
      </c>
      <c r="E8" s="147">
        <v>24872</v>
      </c>
      <c r="F8" s="147">
        <v>23510</v>
      </c>
      <c r="G8" s="7">
        <f t="shared" si="3"/>
        <v>48382</v>
      </c>
      <c r="H8" s="147">
        <v>17394</v>
      </c>
      <c r="I8" s="147">
        <v>16266</v>
      </c>
      <c r="J8" s="13">
        <f t="shared" si="4"/>
        <v>33660</v>
      </c>
      <c r="L8" s="251"/>
      <c r="M8" s="251"/>
    </row>
    <row r="9" spans="1:13" ht="18.75" customHeight="1">
      <c r="A9" s="1" t="s">
        <v>5</v>
      </c>
      <c r="B9" s="50">
        <f t="shared" si="0"/>
        <v>221457</v>
      </c>
      <c r="C9" s="50">
        <f t="shared" si="1"/>
        <v>206521</v>
      </c>
      <c r="D9" s="50">
        <f t="shared" si="2"/>
        <v>427978</v>
      </c>
      <c r="E9" s="147">
        <v>25558</v>
      </c>
      <c r="F9" s="147">
        <v>24525</v>
      </c>
      <c r="G9" s="7">
        <f t="shared" si="3"/>
        <v>50083</v>
      </c>
      <c r="H9" s="147">
        <v>20265</v>
      </c>
      <c r="I9" s="147">
        <v>16973</v>
      </c>
      <c r="J9" s="13">
        <f t="shared" si="4"/>
        <v>37238</v>
      </c>
      <c r="L9" s="251"/>
      <c r="M9" s="251"/>
    </row>
    <row r="10" spans="1:13" ht="18.75" customHeight="1">
      <c r="A10" s="1" t="s">
        <v>6</v>
      </c>
      <c r="B10" s="50">
        <f t="shared" si="0"/>
        <v>204071</v>
      </c>
      <c r="C10" s="50">
        <f t="shared" si="1"/>
        <v>204438</v>
      </c>
      <c r="D10" s="50">
        <f t="shared" si="2"/>
        <v>408509</v>
      </c>
      <c r="E10" s="147">
        <v>25129</v>
      </c>
      <c r="F10" s="147">
        <v>24591</v>
      </c>
      <c r="G10" s="7">
        <f t="shared" si="3"/>
        <v>49720</v>
      </c>
      <c r="H10" s="147">
        <v>17535</v>
      </c>
      <c r="I10" s="147">
        <v>16868</v>
      </c>
      <c r="J10" s="13">
        <f t="shared" si="4"/>
        <v>34403</v>
      </c>
      <c r="L10" s="251"/>
      <c r="M10" s="251"/>
    </row>
    <row r="11" spans="1:13" ht="18.75" customHeight="1">
      <c r="A11" s="1" t="s">
        <v>7</v>
      </c>
      <c r="B11" s="50">
        <f t="shared" si="0"/>
        <v>234468</v>
      </c>
      <c r="C11" s="50">
        <f t="shared" si="1"/>
        <v>240690</v>
      </c>
      <c r="D11" s="50">
        <f t="shared" si="2"/>
        <v>475158</v>
      </c>
      <c r="E11" s="147">
        <v>27733</v>
      </c>
      <c r="F11" s="147">
        <v>27086</v>
      </c>
      <c r="G11" s="7">
        <f t="shared" si="3"/>
        <v>54819</v>
      </c>
      <c r="H11" s="147">
        <v>18957</v>
      </c>
      <c r="I11" s="147">
        <v>18606</v>
      </c>
      <c r="J11" s="13">
        <f t="shared" si="4"/>
        <v>37563</v>
      </c>
      <c r="L11" s="251"/>
      <c r="M11" s="251"/>
    </row>
    <row r="12" spans="1:13" ht="18.75" customHeight="1">
      <c r="A12" s="1" t="s">
        <v>8</v>
      </c>
      <c r="B12" s="50">
        <f t="shared" si="0"/>
        <v>252337</v>
      </c>
      <c r="C12" s="50">
        <f t="shared" si="1"/>
        <v>258765</v>
      </c>
      <c r="D12" s="50">
        <f t="shared" si="2"/>
        <v>511102</v>
      </c>
      <c r="E12" s="147">
        <v>28334</v>
      </c>
      <c r="F12" s="147">
        <v>28397</v>
      </c>
      <c r="G12" s="7">
        <f t="shared" si="3"/>
        <v>56731</v>
      </c>
      <c r="H12" s="147">
        <v>19870</v>
      </c>
      <c r="I12" s="147">
        <v>19902</v>
      </c>
      <c r="J12" s="13">
        <f t="shared" si="4"/>
        <v>39772</v>
      </c>
      <c r="L12" s="251"/>
      <c r="M12" s="251"/>
    </row>
    <row r="13" spans="1:13" ht="18.75" customHeight="1">
      <c r="A13" s="1" t="s">
        <v>9</v>
      </c>
      <c r="B13" s="50">
        <f t="shared" si="0"/>
        <v>244683</v>
      </c>
      <c r="C13" s="50">
        <f t="shared" si="1"/>
        <v>257833</v>
      </c>
      <c r="D13" s="50">
        <f t="shared" si="2"/>
        <v>502516</v>
      </c>
      <c r="E13" s="147">
        <v>27491</v>
      </c>
      <c r="F13" s="147">
        <v>28739</v>
      </c>
      <c r="G13" s="7">
        <f t="shared" si="3"/>
        <v>56230</v>
      </c>
      <c r="H13" s="147">
        <v>19219</v>
      </c>
      <c r="I13" s="147">
        <v>19646</v>
      </c>
      <c r="J13" s="13">
        <f t="shared" si="4"/>
        <v>38865</v>
      </c>
      <c r="L13" s="251"/>
      <c r="M13" s="251"/>
    </row>
    <row r="14" spans="1:13" ht="18.75" customHeight="1">
      <c r="A14" s="1" t="s">
        <v>10</v>
      </c>
      <c r="B14" s="50">
        <f t="shared" si="0"/>
        <v>234485</v>
      </c>
      <c r="C14" s="50">
        <f t="shared" si="1"/>
        <v>251072</v>
      </c>
      <c r="D14" s="50">
        <f t="shared" si="2"/>
        <v>485557</v>
      </c>
      <c r="E14" s="147">
        <v>27370</v>
      </c>
      <c r="F14" s="147">
        <v>29198</v>
      </c>
      <c r="G14" s="7">
        <f t="shared" si="3"/>
        <v>56568</v>
      </c>
      <c r="H14" s="147">
        <v>18667</v>
      </c>
      <c r="I14" s="147">
        <v>19529</v>
      </c>
      <c r="J14" s="13">
        <f t="shared" si="4"/>
        <v>38196</v>
      </c>
      <c r="L14" s="251"/>
      <c r="M14" s="251"/>
    </row>
    <row r="15" spans="1:13" ht="18.75" customHeight="1">
      <c r="A15" s="1" t="s">
        <v>11</v>
      </c>
      <c r="B15" s="50">
        <f t="shared" si="0"/>
        <v>202876</v>
      </c>
      <c r="C15" s="50">
        <f t="shared" si="1"/>
        <v>222566</v>
      </c>
      <c r="D15" s="50">
        <f t="shared" si="2"/>
        <v>425442</v>
      </c>
      <c r="E15" s="147">
        <v>24594</v>
      </c>
      <c r="F15" s="147">
        <v>26545</v>
      </c>
      <c r="G15" s="7">
        <f t="shared" si="3"/>
        <v>51139</v>
      </c>
      <c r="H15" s="147">
        <v>16771</v>
      </c>
      <c r="I15" s="147">
        <v>18169</v>
      </c>
      <c r="J15" s="13">
        <f t="shared" si="4"/>
        <v>34940</v>
      </c>
      <c r="L15" s="251"/>
      <c r="M15" s="251"/>
    </row>
    <row r="16" spans="1:13" ht="18.75" customHeight="1">
      <c r="A16" s="1" t="s">
        <v>12</v>
      </c>
      <c r="B16" s="50">
        <f t="shared" si="0"/>
        <v>151309</v>
      </c>
      <c r="C16" s="50">
        <f t="shared" si="1"/>
        <v>172418</v>
      </c>
      <c r="D16" s="50">
        <f t="shared" si="2"/>
        <v>323727</v>
      </c>
      <c r="E16" s="147">
        <v>18421</v>
      </c>
      <c r="F16" s="147">
        <v>20780</v>
      </c>
      <c r="G16" s="7">
        <f t="shared" si="3"/>
        <v>39201</v>
      </c>
      <c r="H16" s="147">
        <v>12647</v>
      </c>
      <c r="I16" s="147">
        <v>14298</v>
      </c>
      <c r="J16" s="13">
        <f t="shared" si="4"/>
        <v>26945</v>
      </c>
      <c r="L16" s="251"/>
      <c r="M16" s="251"/>
    </row>
    <row r="17" spans="1:13" ht="18.75" customHeight="1">
      <c r="A17" s="1" t="s">
        <v>13</v>
      </c>
      <c r="B17" s="50">
        <f t="shared" si="0"/>
        <v>114603</v>
      </c>
      <c r="C17" s="50">
        <f t="shared" si="1"/>
        <v>136739</v>
      </c>
      <c r="D17" s="50">
        <f t="shared" si="2"/>
        <v>251342</v>
      </c>
      <c r="E17" s="147">
        <v>14680</v>
      </c>
      <c r="F17" s="147">
        <v>17050</v>
      </c>
      <c r="G17" s="7">
        <f t="shared" si="3"/>
        <v>31730</v>
      </c>
      <c r="H17" s="147">
        <v>9843</v>
      </c>
      <c r="I17" s="147">
        <v>11706</v>
      </c>
      <c r="J17" s="13">
        <f t="shared" si="4"/>
        <v>21549</v>
      </c>
      <c r="L17" s="251"/>
      <c r="M17" s="251"/>
    </row>
    <row r="18" spans="1:13" ht="18.75" customHeight="1">
      <c r="A18" s="1" t="s">
        <v>14</v>
      </c>
      <c r="B18" s="50">
        <f t="shared" si="0"/>
        <v>80804</v>
      </c>
      <c r="C18" s="50">
        <f t="shared" si="1"/>
        <v>98194</v>
      </c>
      <c r="D18" s="50">
        <f t="shared" si="2"/>
        <v>178998</v>
      </c>
      <c r="E18" s="147">
        <v>10910</v>
      </c>
      <c r="F18" s="147">
        <v>13305</v>
      </c>
      <c r="G18" s="7">
        <f t="shared" si="3"/>
        <v>24215</v>
      </c>
      <c r="H18" s="147">
        <v>7261</v>
      </c>
      <c r="I18" s="147">
        <v>8638</v>
      </c>
      <c r="J18" s="13">
        <f t="shared" si="4"/>
        <v>15899</v>
      </c>
      <c r="L18" s="251"/>
      <c r="M18" s="251"/>
    </row>
    <row r="19" spans="1:13" ht="18.75" customHeight="1">
      <c r="A19" s="1" t="s">
        <v>15</v>
      </c>
      <c r="B19" s="50">
        <f t="shared" si="0"/>
        <v>56511</v>
      </c>
      <c r="C19" s="50">
        <f t="shared" si="1"/>
        <v>70036</v>
      </c>
      <c r="D19" s="50">
        <f t="shared" si="2"/>
        <v>126547</v>
      </c>
      <c r="E19" s="147">
        <v>7726</v>
      </c>
      <c r="F19" s="147">
        <v>9698</v>
      </c>
      <c r="G19" s="7">
        <f t="shared" si="3"/>
        <v>17424</v>
      </c>
      <c r="H19" s="147">
        <v>5160</v>
      </c>
      <c r="I19" s="147">
        <v>6510</v>
      </c>
      <c r="J19" s="13">
        <f t="shared" si="4"/>
        <v>11670</v>
      </c>
      <c r="L19" s="251"/>
      <c r="M19" s="251"/>
    </row>
    <row r="20" spans="1:13" ht="18.75" customHeight="1">
      <c r="A20" s="1" t="s">
        <v>16</v>
      </c>
      <c r="B20" s="50">
        <f t="shared" si="0"/>
        <v>42899</v>
      </c>
      <c r="C20" s="50">
        <f t="shared" si="1"/>
        <v>56756</v>
      </c>
      <c r="D20" s="50">
        <f t="shared" si="2"/>
        <v>99655</v>
      </c>
      <c r="E20" s="147">
        <v>6129</v>
      </c>
      <c r="F20" s="147">
        <v>8304</v>
      </c>
      <c r="G20" s="7">
        <f t="shared" si="3"/>
        <v>14433</v>
      </c>
      <c r="H20" s="147">
        <v>4027</v>
      </c>
      <c r="I20" s="147">
        <v>5617</v>
      </c>
      <c r="J20" s="13">
        <f t="shared" si="4"/>
        <v>9644</v>
      </c>
      <c r="L20" s="251"/>
      <c r="M20" s="251"/>
    </row>
    <row r="21" spans="1:13" ht="18.75" customHeight="1">
      <c r="A21" s="1" t="s">
        <v>17</v>
      </c>
      <c r="B21" s="50">
        <f t="shared" si="0"/>
        <v>25473</v>
      </c>
      <c r="C21" s="50">
        <f t="shared" si="1"/>
        <v>37353</v>
      </c>
      <c r="D21" s="50">
        <f t="shared" si="2"/>
        <v>62826</v>
      </c>
      <c r="E21" s="147">
        <v>3695</v>
      </c>
      <c r="F21" s="147">
        <v>5622</v>
      </c>
      <c r="G21" s="7">
        <f t="shared" si="3"/>
        <v>9317</v>
      </c>
      <c r="H21" s="147">
        <v>2646</v>
      </c>
      <c r="I21" s="147">
        <v>3819</v>
      </c>
      <c r="J21" s="13">
        <f t="shared" si="4"/>
        <v>6465</v>
      </c>
      <c r="L21" s="251"/>
      <c r="M21" s="251"/>
    </row>
    <row r="22" spans="1:13" ht="18.75" customHeight="1">
      <c r="A22" s="1" t="s">
        <v>18</v>
      </c>
      <c r="B22" s="50">
        <f t="shared" si="0"/>
        <v>12178</v>
      </c>
      <c r="C22" s="50">
        <f t="shared" si="1"/>
        <v>20539</v>
      </c>
      <c r="D22" s="50">
        <f t="shared" si="2"/>
        <v>32717</v>
      </c>
      <c r="E22" s="147">
        <v>1859</v>
      </c>
      <c r="F22" s="147">
        <v>3267</v>
      </c>
      <c r="G22" s="7">
        <f t="shared" si="3"/>
        <v>5126</v>
      </c>
      <c r="H22" s="147">
        <v>1254</v>
      </c>
      <c r="I22" s="147">
        <v>2239</v>
      </c>
      <c r="J22" s="13">
        <f t="shared" si="4"/>
        <v>3493</v>
      </c>
      <c r="L22" s="251"/>
      <c r="M22" s="251"/>
    </row>
    <row r="23" spans="1:13" ht="18.75" customHeight="1">
      <c r="A23" s="1" t="s">
        <v>19</v>
      </c>
      <c r="B23" s="50">
        <f t="shared" si="0"/>
        <v>4472</v>
      </c>
      <c r="C23" s="50">
        <f t="shared" si="1"/>
        <v>7905</v>
      </c>
      <c r="D23" s="50">
        <f t="shared" si="2"/>
        <v>12377</v>
      </c>
      <c r="E23" s="147">
        <v>680</v>
      </c>
      <c r="F23" s="147">
        <v>1359</v>
      </c>
      <c r="G23" s="7">
        <f t="shared" si="3"/>
        <v>2039</v>
      </c>
      <c r="H23" s="147">
        <v>464</v>
      </c>
      <c r="I23" s="147">
        <v>813</v>
      </c>
      <c r="J23" s="13">
        <f t="shared" si="4"/>
        <v>1277</v>
      </c>
      <c r="L23" s="251"/>
      <c r="M23" s="251"/>
    </row>
    <row r="24" spans="1:13" ht="18.75" customHeight="1">
      <c r="A24" s="1" t="s">
        <v>20</v>
      </c>
      <c r="B24" s="50">
        <f t="shared" si="0"/>
        <v>1651</v>
      </c>
      <c r="C24" s="50">
        <f t="shared" si="1"/>
        <v>2534</v>
      </c>
      <c r="D24" s="50">
        <f t="shared" si="2"/>
        <v>4185</v>
      </c>
      <c r="E24" s="147">
        <v>257</v>
      </c>
      <c r="F24" s="147">
        <v>463</v>
      </c>
      <c r="G24" s="7">
        <f t="shared" si="3"/>
        <v>720</v>
      </c>
      <c r="H24" s="147">
        <v>134</v>
      </c>
      <c r="I24" s="147">
        <v>266</v>
      </c>
      <c r="J24" s="13">
        <f t="shared" si="4"/>
        <v>400</v>
      </c>
      <c r="L24" s="251"/>
      <c r="M24" s="251"/>
    </row>
    <row r="25" spans="1:13" ht="18.75" customHeight="1">
      <c r="A25" s="1" t="s">
        <v>21</v>
      </c>
      <c r="B25" s="50">
        <f t="shared" si="0"/>
        <v>1322</v>
      </c>
      <c r="C25" s="50">
        <f t="shared" si="1"/>
        <v>1641</v>
      </c>
      <c r="D25" s="50">
        <f t="shared" si="2"/>
        <v>2963</v>
      </c>
      <c r="E25" s="147">
        <v>190</v>
      </c>
      <c r="F25" s="147">
        <v>230</v>
      </c>
      <c r="G25" s="7">
        <f t="shared" si="3"/>
        <v>420</v>
      </c>
      <c r="H25" s="147">
        <v>70</v>
      </c>
      <c r="I25" s="147">
        <v>95</v>
      </c>
      <c r="J25" s="13">
        <f t="shared" si="4"/>
        <v>165</v>
      </c>
      <c r="L25" s="251"/>
      <c r="M25" s="251"/>
    </row>
    <row r="26" spans="1:10" ht="18.75" customHeight="1">
      <c r="A26" s="1" t="s">
        <v>22</v>
      </c>
      <c r="B26" s="39">
        <f>E26+H26+B54+E54+H54+B82+E82+H82</f>
        <v>2868000</v>
      </c>
      <c r="C26" s="39">
        <f>F26+I26+C54+F54+I54+C82+F82+I82</f>
        <v>2986681</v>
      </c>
      <c r="D26" s="39">
        <f>G26+J26+D54+G54+J54+D82+G82+J82</f>
        <v>5854681</v>
      </c>
      <c r="E26" s="7">
        <f aca="true" t="shared" si="5" ref="E26:J26">SUM(E4:E25)</f>
        <v>341673</v>
      </c>
      <c r="F26" s="7">
        <f t="shared" si="5"/>
        <v>355164</v>
      </c>
      <c r="G26" s="7">
        <f t="shared" si="5"/>
        <v>696837</v>
      </c>
      <c r="H26" s="13">
        <f t="shared" si="5"/>
        <v>237812</v>
      </c>
      <c r="I26" s="13">
        <f t="shared" si="5"/>
        <v>242643</v>
      </c>
      <c r="J26" s="13">
        <f t="shared" si="5"/>
        <v>480455</v>
      </c>
    </row>
    <row r="27" spans="1:10" ht="23.25" customHeight="1">
      <c r="A27" s="194" t="s">
        <v>204</v>
      </c>
      <c r="B27" s="133"/>
      <c r="C27" s="133"/>
      <c r="D27" s="133"/>
      <c r="E27" s="23"/>
      <c r="F27" s="23"/>
      <c r="G27" s="23"/>
      <c r="H27" s="133"/>
      <c r="I27" s="133"/>
      <c r="J27" s="133"/>
    </row>
    <row r="28" spans="1:10" ht="21.75">
      <c r="A28" s="194" t="s">
        <v>205</v>
      </c>
      <c r="B28" s="140"/>
      <c r="C28" s="140"/>
      <c r="D28" s="140"/>
      <c r="E28" s="138"/>
      <c r="F28" s="138"/>
      <c r="G28" s="138"/>
      <c r="H28" s="138"/>
      <c r="I28" s="138"/>
      <c r="J28" s="138"/>
    </row>
    <row r="29" s="52" customFormat="1" ht="22.5" customHeight="1">
      <c r="A29" s="52" t="s">
        <v>232</v>
      </c>
    </row>
    <row r="30" spans="2:10" ht="18.75" customHeight="1">
      <c r="B30" s="15"/>
      <c r="C30" s="81" t="s">
        <v>68</v>
      </c>
      <c r="D30" s="19"/>
      <c r="E30" s="20"/>
      <c r="F30" s="82" t="s">
        <v>69</v>
      </c>
      <c r="G30" s="22"/>
      <c r="H30" s="26"/>
      <c r="I30" s="83" t="s">
        <v>70</v>
      </c>
      <c r="J30" s="195"/>
    </row>
    <row r="31" spans="1:10" ht="18.75" customHeight="1">
      <c r="A31" s="1" t="s">
        <v>0</v>
      </c>
      <c r="B31" s="17" t="s">
        <v>24</v>
      </c>
      <c r="C31" s="17" t="s">
        <v>25</v>
      </c>
      <c r="D31" s="17" t="s">
        <v>26</v>
      </c>
      <c r="E31" s="24" t="s">
        <v>24</v>
      </c>
      <c r="F31" s="24" t="s">
        <v>25</v>
      </c>
      <c r="G31" s="24" t="s">
        <v>26</v>
      </c>
      <c r="H31" s="28" t="s">
        <v>24</v>
      </c>
      <c r="I31" s="28" t="s">
        <v>25</v>
      </c>
      <c r="J31" s="28" t="s">
        <v>26</v>
      </c>
    </row>
    <row r="32" spans="1:13" ht="18.75" customHeight="1">
      <c r="A32" s="1">
        <v>0</v>
      </c>
      <c r="B32" s="147">
        <v>3242</v>
      </c>
      <c r="C32" s="147">
        <v>3080</v>
      </c>
      <c r="D32" s="18">
        <f>B32+C32</f>
        <v>6322</v>
      </c>
      <c r="E32" s="147">
        <v>7001</v>
      </c>
      <c r="F32" s="147">
        <v>6657</v>
      </c>
      <c r="G32" s="25">
        <f>E32+F32</f>
        <v>13658</v>
      </c>
      <c r="H32" s="147">
        <v>2966</v>
      </c>
      <c r="I32" s="147">
        <v>2813</v>
      </c>
      <c r="J32" s="29">
        <f>H32+I32</f>
        <v>5779</v>
      </c>
      <c r="L32" s="251"/>
      <c r="M32" s="251"/>
    </row>
    <row r="33" spans="1:13" ht="18.75" customHeight="1">
      <c r="A33" s="3" t="s">
        <v>1</v>
      </c>
      <c r="B33" s="147">
        <v>14822</v>
      </c>
      <c r="C33" s="147">
        <v>13996</v>
      </c>
      <c r="D33" s="18">
        <f aca="true" t="shared" si="6" ref="D33:D53">B33+C33</f>
        <v>28818</v>
      </c>
      <c r="E33" s="147">
        <v>30709</v>
      </c>
      <c r="F33" s="147">
        <v>28741</v>
      </c>
      <c r="G33" s="25">
        <f aca="true" t="shared" si="7" ref="G33:G53">E33+F33</f>
        <v>59450</v>
      </c>
      <c r="H33" s="147">
        <v>12880</v>
      </c>
      <c r="I33" s="147">
        <v>12097</v>
      </c>
      <c r="J33" s="29">
        <f aca="true" t="shared" si="8" ref="J33:J53">H33+I33</f>
        <v>24977</v>
      </c>
      <c r="L33" s="251"/>
      <c r="M33" s="251"/>
    </row>
    <row r="34" spans="1:13" ht="18.75" customHeight="1">
      <c r="A34" s="2" t="s">
        <v>2</v>
      </c>
      <c r="B34" s="147">
        <v>18883</v>
      </c>
      <c r="C34" s="147">
        <v>18065</v>
      </c>
      <c r="D34" s="18">
        <f t="shared" si="6"/>
        <v>36948</v>
      </c>
      <c r="E34" s="147">
        <v>38705</v>
      </c>
      <c r="F34" s="147">
        <v>36365</v>
      </c>
      <c r="G34" s="25">
        <f t="shared" si="7"/>
        <v>75070</v>
      </c>
      <c r="H34" s="147">
        <v>15636</v>
      </c>
      <c r="I34" s="147">
        <v>15082</v>
      </c>
      <c r="J34" s="29">
        <f t="shared" si="8"/>
        <v>30718</v>
      </c>
      <c r="L34" s="251"/>
      <c r="M34" s="251"/>
    </row>
    <row r="35" spans="1:13" ht="18.75" customHeight="1">
      <c r="A35" s="1" t="s">
        <v>3</v>
      </c>
      <c r="B35" s="147">
        <v>18954</v>
      </c>
      <c r="C35" s="147">
        <v>17657</v>
      </c>
      <c r="D35" s="18">
        <f t="shared" si="6"/>
        <v>36611</v>
      </c>
      <c r="E35" s="147">
        <v>39642</v>
      </c>
      <c r="F35" s="147">
        <v>37875</v>
      </c>
      <c r="G35" s="25">
        <f t="shared" si="7"/>
        <v>77517</v>
      </c>
      <c r="H35" s="147">
        <v>16651</v>
      </c>
      <c r="I35" s="147">
        <v>15527</v>
      </c>
      <c r="J35" s="29">
        <f t="shared" si="8"/>
        <v>32178</v>
      </c>
      <c r="L35" s="251"/>
      <c r="M35" s="251"/>
    </row>
    <row r="36" spans="1:13" ht="18.75" customHeight="1">
      <c r="A36" s="1" t="s">
        <v>4</v>
      </c>
      <c r="B36" s="147">
        <v>21463</v>
      </c>
      <c r="C36" s="147">
        <v>19733</v>
      </c>
      <c r="D36" s="18">
        <f t="shared" si="6"/>
        <v>41196</v>
      </c>
      <c r="E36" s="147">
        <v>45107</v>
      </c>
      <c r="F36" s="147">
        <v>44382</v>
      </c>
      <c r="G36" s="25">
        <f t="shared" si="7"/>
        <v>89489</v>
      </c>
      <c r="H36" s="147">
        <v>18957</v>
      </c>
      <c r="I36" s="147">
        <v>18209</v>
      </c>
      <c r="J36" s="29">
        <f t="shared" si="8"/>
        <v>37166</v>
      </c>
      <c r="L36" s="251"/>
      <c r="M36" s="251"/>
    </row>
    <row r="37" spans="1:13" ht="18.75" customHeight="1">
      <c r="A37" s="1" t="s">
        <v>5</v>
      </c>
      <c r="B37" s="147">
        <v>22003</v>
      </c>
      <c r="C37" s="147">
        <v>20304</v>
      </c>
      <c r="D37" s="18">
        <f t="shared" si="6"/>
        <v>42307</v>
      </c>
      <c r="E37" s="147">
        <v>43184</v>
      </c>
      <c r="F37" s="147">
        <v>44579</v>
      </c>
      <c r="G37" s="25">
        <f t="shared" si="7"/>
        <v>87763</v>
      </c>
      <c r="H37" s="147">
        <v>18977</v>
      </c>
      <c r="I37" s="147">
        <v>19734</v>
      </c>
      <c r="J37" s="29">
        <f t="shared" si="8"/>
        <v>38711</v>
      </c>
      <c r="L37" s="251"/>
      <c r="M37" s="251"/>
    </row>
    <row r="38" spans="1:13" ht="18.75" customHeight="1">
      <c r="A38" s="1" t="s">
        <v>6</v>
      </c>
      <c r="B38" s="147">
        <v>21045</v>
      </c>
      <c r="C38" s="147">
        <v>20204</v>
      </c>
      <c r="D38" s="18">
        <f t="shared" si="6"/>
        <v>41249</v>
      </c>
      <c r="E38" s="147">
        <v>40187</v>
      </c>
      <c r="F38" s="147">
        <v>42867</v>
      </c>
      <c r="G38" s="25">
        <f t="shared" si="7"/>
        <v>83054</v>
      </c>
      <c r="H38" s="147">
        <v>18792</v>
      </c>
      <c r="I38" s="147">
        <v>18205</v>
      </c>
      <c r="J38" s="29">
        <f t="shared" si="8"/>
        <v>36997</v>
      </c>
      <c r="L38" s="251"/>
      <c r="M38" s="251"/>
    </row>
    <row r="39" spans="1:13" ht="18.75" customHeight="1">
      <c r="A39" s="1" t="s">
        <v>7</v>
      </c>
      <c r="B39" s="147">
        <v>22615</v>
      </c>
      <c r="C39" s="147">
        <v>21279</v>
      </c>
      <c r="D39" s="18">
        <f t="shared" si="6"/>
        <v>43894</v>
      </c>
      <c r="E39" s="147">
        <v>49086</v>
      </c>
      <c r="F39" s="147">
        <v>53512</v>
      </c>
      <c r="G39" s="25">
        <f t="shared" si="7"/>
        <v>102598</v>
      </c>
      <c r="H39" s="147">
        <v>20235</v>
      </c>
      <c r="I39" s="147">
        <v>19714</v>
      </c>
      <c r="J39" s="29">
        <f t="shared" si="8"/>
        <v>39949</v>
      </c>
      <c r="L39" s="251"/>
      <c r="M39" s="251"/>
    </row>
    <row r="40" spans="1:13" ht="18.75" customHeight="1">
      <c r="A40" s="1" t="s">
        <v>8</v>
      </c>
      <c r="B40" s="147">
        <v>23113</v>
      </c>
      <c r="C40" s="147">
        <v>22156</v>
      </c>
      <c r="D40" s="18">
        <f t="shared" si="6"/>
        <v>45269</v>
      </c>
      <c r="E40" s="147">
        <v>54884</v>
      </c>
      <c r="F40" s="147">
        <v>59543</v>
      </c>
      <c r="G40" s="25">
        <f t="shared" si="7"/>
        <v>114427</v>
      </c>
      <c r="H40" s="147">
        <v>20280</v>
      </c>
      <c r="I40" s="147">
        <v>20494</v>
      </c>
      <c r="J40" s="29">
        <f t="shared" si="8"/>
        <v>40774</v>
      </c>
      <c r="L40" s="251"/>
      <c r="M40" s="251"/>
    </row>
    <row r="41" spans="1:13" ht="18.75" customHeight="1">
      <c r="A41" s="1" t="s">
        <v>9</v>
      </c>
      <c r="B41" s="147">
        <v>23204</v>
      </c>
      <c r="C41" s="147">
        <v>23141</v>
      </c>
      <c r="D41" s="18">
        <f t="shared" si="6"/>
        <v>46345</v>
      </c>
      <c r="E41" s="147">
        <v>53497</v>
      </c>
      <c r="F41" s="147">
        <v>59479</v>
      </c>
      <c r="G41" s="25">
        <f t="shared" si="7"/>
        <v>112976</v>
      </c>
      <c r="H41" s="147">
        <v>21009</v>
      </c>
      <c r="I41" s="147">
        <v>21849</v>
      </c>
      <c r="J41" s="29">
        <f t="shared" si="8"/>
        <v>42858</v>
      </c>
      <c r="L41" s="251"/>
      <c r="M41" s="251"/>
    </row>
    <row r="42" spans="1:13" ht="18.75" customHeight="1">
      <c r="A42" s="1" t="s">
        <v>10</v>
      </c>
      <c r="B42" s="147">
        <v>22218</v>
      </c>
      <c r="C42" s="147">
        <v>22626</v>
      </c>
      <c r="D42" s="18">
        <f t="shared" si="6"/>
        <v>44844</v>
      </c>
      <c r="E42" s="147">
        <v>53310</v>
      </c>
      <c r="F42" s="147">
        <v>58117</v>
      </c>
      <c r="G42" s="25">
        <f t="shared" si="7"/>
        <v>111427</v>
      </c>
      <c r="H42" s="147">
        <v>21351</v>
      </c>
      <c r="I42" s="147">
        <v>22856</v>
      </c>
      <c r="J42" s="29">
        <f t="shared" si="8"/>
        <v>44207</v>
      </c>
      <c r="L42" s="251"/>
      <c r="M42" s="251"/>
    </row>
    <row r="43" spans="1:13" ht="18.75" customHeight="1">
      <c r="A43" s="1" t="s">
        <v>11</v>
      </c>
      <c r="B43" s="147">
        <v>19060</v>
      </c>
      <c r="C43" s="147">
        <v>19866</v>
      </c>
      <c r="D43" s="18">
        <f t="shared" si="6"/>
        <v>38926</v>
      </c>
      <c r="E43" s="147">
        <v>46401</v>
      </c>
      <c r="F43" s="147">
        <v>52028</v>
      </c>
      <c r="G43" s="25">
        <f t="shared" si="7"/>
        <v>98429</v>
      </c>
      <c r="H43" s="147">
        <v>19551</v>
      </c>
      <c r="I43" s="147">
        <v>21023</v>
      </c>
      <c r="J43" s="29">
        <f t="shared" si="8"/>
        <v>40574</v>
      </c>
      <c r="L43" s="251"/>
      <c r="M43" s="251"/>
    </row>
    <row r="44" spans="1:13" ht="18.75" customHeight="1">
      <c r="A44" s="1" t="s">
        <v>12</v>
      </c>
      <c r="B44" s="147">
        <v>14869</v>
      </c>
      <c r="C44" s="147">
        <v>15295</v>
      </c>
      <c r="D44" s="18">
        <f t="shared" si="6"/>
        <v>30164</v>
      </c>
      <c r="E44" s="147">
        <v>34370</v>
      </c>
      <c r="F44" s="147">
        <v>40303</v>
      </c>
      <c r="G44" s="25">
        <f t="shared" si="7"/>
        <v>74673</v>
      </c>
      <c r="H44" s="147">
        <v>15134</v>
      </c>
      <c r="I44" s="147">
        <v>16790</v>
      </c>
      <c r="J44" s="29">
        <f t="shared" si="8"/>
        <v>31924</v>
      </c>
      <c r="L44" s="251"/>
      <c r="M44" s="251"/>
    </row>
    <row r="45" spans="1:13" ht="18.75" customHeight="1">
      <c r="A45" s="1" t="s">
        <v>13</v>
      </c>
      <c r="B45" s="147">
        <v>11064</v>
      </c>
      <c r="C45" s="147">
        <v>12126</v>
      </c>
      <c r="D45" s="18">
        <f t="shared" si="6"/>
        <v>23190</v>
      </c>
      <c r="E45" s="147">
        <v>25753</v>
      </c>
      <c r="F45" s="147">
        <v>32179</v>
      </c>
      <c r="G45" s="25">
        <f t="shared" si="7"/>
        <v>57932</v>
      </c>
      <c r="H45" s="147">
        <v>11845</v>
      </c>
      <c r="I45" s="147">
        <v>13436</v>
      </c>
      <c r="J45" s="29">
        <f t="shared" si="8"/>
        <v>25281</v>
      </c>
      <c r="L45" s="251"/>
      <c r="M45" s="251"/>
    </row>
    <row r="46" spans="1:13" ht="18.75" customHeight="1">
      <c r="A46" s="1" t="s">
        <v>14</v>
      </c>
      <c r="B46" s="147">
        <v>7899</v>
      </c>
      <c r="C46" s="147">
        <v>8786</v>
      </c>
      <c r="D46" s="18">
        <f t="shared" si="6"/>
        <v>16685</v>
      </c>
      <c r="E46" s="147">
        <v>17266</v>
      </c>
      <c r="F46" s="147">
        <v>21699</v>
      </c>
      <c r="G46" s="25">
        <f t="shared" si="7"/>
        <v>38965</v>
      </c>
      <c r="H46" s="147">
        <v>8500</v>
      </c>
      <c r="I46" s="147">
        <v>9674</v>
      </c>
      <c r="J46" s="29">
        <f t="shared" si="8"/>
        <v>18174</v>
      </c>
      <c r="L46" s="251"/>
      <c r="M46" s="251"/>
    </row>
    <row r="47" spans="1:13" ht="18.75" customHeight="1">
      <c r="A47" s="1" t="s">
        <v>15</v>
      </c>
      <c r="B47" s="147">
        <v>5360</v>
      </c>
      <c r="C47" s="147">
        <v>6245</v>
      </c>
      <c r="D47" s="18">
        <f t="shared" si="6"/>
        <v>11605</v>
      </c>
      <c r="E47" s="147">
        <v>11153</v>
      </c>
      <c r="F47" s="147">
        <v>14769</v>
      </c>
      <c r="G47" s="25">
        <f t="shared" si="7"/>
        <v>25922</v>
      </c>
      <c r="H47" s="147">
        <v>6230</v>
      </c>
      <c r="I47" s="147">
        <v>6959</v>
      </c>
      <c r="J47" s="29">
        <f t="shared" si="8"/>
        <v>13189</v>
      </c>
      <c r="L47" s="251"/>
      <c r="M47" s="251"/>
    </row>
    <row r="48" spans="1:13" ht="18.75" customHeight="1">
      <c r="A48" s="1" t="s">
        <v>16</v>
      </c>
      <c r="B48" s="147">
        <v>3990</v>
      </c>
      <c r="C48" s="147">
        <v>5080</v>
      </c>
      <c r="D48" s="18">
        <f t="shared" si="6"/>
        <v>9070</v>
      </c>
      <c r="E48" s="147">
        <v>8008</v>
      </c>
      <c r="F48" s="147">
        <v>11438</v>
      </c>
      <c r="G48" s="25">
        <f t="shared" si="7"/>
        <v>19446</v>
      </c>
      <c r="H48" s="147">
        <v>4905</v>
      </c>
      <c r="I48" s="147">
        <v>6201</v>
      </c>
      <c r="J48" s="29">
        <f t="shared" si="8"/>
        <v>11106</v>
      </c>
      <c r="L48" s="251"/>
      <c r="M48" s="251"/>
    </row>
    <row r="49" spans="1:13" ht="18.75" customHeight="1">
      <c r="A49" s="1" t="s">
        <v>17</v>
      </c>
      <c r="B49" s="147">
        <v>2281</v>
      </c>
      <c r="C49" s="147">
        <v>3130</v>
      </c>
      <c r="D49" s="18">
        <f t="shared" si="6"/>
        <v>5411</v>
      </c>
      <c r="E49" s="147">
        <v>4491</v>
      </c>
      <c r="F49" s="147">
        <v>6954</v>
      </c>
      <c r="G49" s="25">
        <f t="shared" si="7"/>
        <v>11445</v>
      </c>
      <c r="H49" s="147">
        <v>3036</v>
      </c>
      <c r="I49" s="147">
        <v>4329</v>
      </c>
      <c r="J49" s="29">
        <f t="shared" si="8"/>
        <v>7365</v>
      </c>
      <c r="L49" s="251"/>
      <c r="M49" s="251"/>
    </row>
    <row r="50" spans="1:13" ht="18.75" customHeight="1">
      <c r="A50" s="1" t="s">
        <v>18</v>
      </c>
      <c r="B50" s="147">
        <v>1100</v>
      </c>
      <c r="C50" s="147">
        <v>1645</v>
      </c>
      <c r="D50" s="18">
        <f t="shared" si="6"/>
        <v>2745</v>
      </c>
      <c r="E50" s="147">
        <v>1982</v>
      </c>
      <c r="F50" s="147">
        <v>3733</v>
      </c>
      <c r="G50" s="25">
        <f t="shared" si="7"/>
        <v>5715</v>
      </c>
      <c r="H50" s="147">
        <v>1557</v>
      </c>
      <c r="I50" s="147">
        <v>2492</v>
      </c>
      <c r="J50" s="29">
        <f t="shared" si="8"/>
        <v>4049</v>
      </c>
      <c r="L50" s="251"/>
      <c r="M50" s="251"/>
    </row>
    <row r="51" spans="1:13" ht="18.75" customHeight="1">
      <c r="A51" s="1" t="s">
        <v>19</v>
      </c>
      <c r="B51" s="147">
        <v>418</v>
      </c>
      <c r="C51" s="147">
        <v>613</v>
      </c>
      <c r="D51" s="18">
        <f t="shared" si="6"/>
        <v>1031</v>
      </c>
      <c r="E51" s="147">
        <v>756</v>
      </c>
      <c r="F51" s="147">
        <v>1452</v>
      </c>
      <c r="G51" s="25">
        <f t="shared" si="7"/>
        <v>2208</v>
      </c>
      <c r="H51" s="147">
        <v>495</v>
      </c>
      <c r="I51" s="147">
        <v>973</v>
      </c>
      <c r="J51" s="29">
        <f t="shared" si="8"/>
        <v>1468</v>
      </c>
      <c r="L51" s="251"/>
      <c r="M51" s="251"/>
    </row>
    <row r="52" spans="1:13" ht="18.75" customHeight="1">
      <c r="A52" s="1" t="s">
        <v>20</v>
      </c>
      <c r="B52" s="147">
        <v>132</v>
      </c>
      <c r="C52" s="147">
        <v>182</v>
      </c>
      <c r="D52" s="18">
        <f t="shared" si="6"/>
        <v>314</v>
      </c>
      <c r="E52" s="147">
        <v>347</v>
      </c>
      <c r="F52" s="147">
        <v>482</v>
      </c>
      <c r="G52" s="25">
        <f t="shared" si="7"/>
        <v>829</v>
      </c>
      <c r="H52" s="147">
        <v>148</v>
      </c>
      <c r="I52" s="147">
        <v>257</v>
      </c>
      <c r="J52" s="29">
        <f t="shared" si="8"/>
        <v>405</v>
      </c>
      <c r="L52" s="251"/>
      <c r="M52" s="251"/>
    </row>
    <row r="53" spans="1:13" ht="18.75" customHeight="1">
      <c r="A53" s="1" t="s">
        <v>21</v>
      </c>
      <c r="B53" s="147">
        <v>78</v>
      </c>
      <c r="C53" s="147">
        <v>104</v>
      </c>
      <c r="D53" s="18">
        <f t="shared" si="6"/>
        <v>182</v>
      </c>
      <c r="E53" s="147">
        <v>389</v>
      </c>
      <c r="F53" s="147">
        <v>522</v>
      </c>
      <c r="G53" s="25">
        <f t="shared" si="7"/>
        <v>911</v>
      </c>
      <c r="H53" s="147">
        <v>80</v>
      </c>
      <c r="I53" s="147">
        <v>105</v>
      </c>
      <c r="J53" s="29">
        <f t="shared" si="8"/>
        <v>185</v>
      </c>
      <c r="L53" s="251"/>
      <c r="M53" s="251"/>
    </row>
    <row r="54" spans="1:10" ht="18.75" customHeight="1">
      <c r="A54" s="1" t="s">
        <v>22</v>
      </c>
      <c r="B54" s="13">
        <f>SUM(B32:B53)</f>
        <v>277813</v>
      </c>
      <c r="C54" s="13">
        <f>SUM(C32:C53)</f>
        <v>275313</v>
      </c>
      <c r="D54" s="13">
        <f>SUM(D32:D53)</f>
        <v>553126</v>
      </c>
      <c r="E54" s="25">
        <f aca="true" t="shared" si="9" ref="E54:J54">SUM(E32:E53)</f>
        <v>606228</v>
      </c>
      <c r="F54" s="25">
        <f t="shared" si="9"/>
        <v>657676</v>
      </c>
      <c r="G54" s="25">
        <f t="shared" si="9"/>
        <v>1263904</v>
      </c>
      <c r="H54" s="25">
        <f t="shared" si="9"/>
        <v>259215</v>
      </c>
      <c r="I54" s="25">
        <f t="shared" si="9"/>
        <v>268819</v>
      </c>
      <c r="J54" s="25">
        <f t="shared" si="9"/>
        <v>528034</v>
      </c>
    </row>
    <row r="55" spans="1:10" ht="23.25" customHeight="1">
      <c r="A55" s="194" t="s">
        <v>204</v>
      </c>
      <c r="B55" s="133"/>
      <c r="C55" s="133"/>
      <c r="D55" s="133"/>
      <c r="E55" s="23"/>
      <c r="F55" s="23"/>
      <c r="G55" s="23"/>
      <c r="H55" s="133"/>
      <c r="I55" s="133"/>
      <c r="J55" s="133"/>
    </row>
    <row r="56" spans="1:10" ht="21.75">
      <c r="A56" s="194" t="s">
        <v>205</v>
      </c>
      <c r="B56" s="140"/>
      <c r="C56" s="140"/>
      <c r="D56" s="140"/>
      <c r="E56" s="138"/>
      <c r="F56" s="138"/>
      <c r="G56" s="138"/>
      <c r="H56" s="138"/>
      <c r="I56" s="138"/>
      <c r="J56" s="138"/>
    </row>
    <row r="57" s="52" customFormat="1" ht="22.5" customHeight="1">
      <c r="A57" s="52" t="s">
        <v>232</v>
      </c>
    </row>
    <row r="58" spans="2:10" ht="18.75" customHeight="1">
      <c r="B58" s="30"/>
      <c r="C58" s="84" t="s">
        <v>71</v>
      </c>
      <c r="D58" s="34"/>
      <c r="E58" s="35"/>
      <c r="F58" s="85" t="s">
        <v>72</v>
      </c>
      <c r="G58" s="40"/>
      <c r="H58" s="41"/>
      <c r="I58" s="86" t="s">
        <v>73</v>
      </c>
      <c r="J58" s="196"/>
    </row>
    <row r="59" spans="1:10" ht="18.75" customHeight="1">
      <c r="A59" s="1" t="s">
        <v>0</v>
      </c>
      <c r="B59" s="32" t="s">
        <v>24</v>
      </c>
      <c r="C59" s="32" t="s">
        <v>25</v>
      </c>
      <c r="D59" s="32" t="s">
        <v>26</v>
      </c>
      <c r="E59" s="38" t="s">
        <v>24</v>
      </c>
      <c r="F59" s="38" t="s">
        <v>25</v>
      </c>
      <c r="G59" s="38" t="s">
        <v>26</v>
      </c>
      <c r="H59" s="43" t="s">
        <v>24</v>
      </c>
      <c r="I59" s="43" t="s">
        <v>25</v>
      </c>
      <c r="J59" s="43" t="s">
        <v>26</v>
      </c>
    </row>
    <row r="60" spans="1:13" ht="18.75" customHeight="1">
      <c r="A60" s="1">
        <v>0</v>
      </c>
      <c r="B60" s="147">
        <v>9799</v>
      </c>
      <c r="C60" s="147">
        <v>9222</v>
      </c>
      <c r="D60" s="33">
        <f>B60+C60</f>
        <v>19021</v>
      </c>
      <c r="E60" s="147">
        <v>1250</v>
      </c>
      <c r="F60" s="147">
        <v>1169</v>
      </c>
      <c r="G60" s="39">
        <f>E60+F60</f>
        <v>2419</v>
      </c>
      <c r="H60" s="147">
        <v>4431</v>
      </c>
      <c r="I60" s="159">
        <v>4224</v>
      </c>
      <c r="J60" s="44">
        <f>H60+I60</f>
        <v>8655</v>
      </c>
      <c r="L60" s="251"/>
      <c r="M60" s="251"/>
    </row>
    <row r="61" spans="1:13" ht="18.75" customHeight="1">
      <c r="A61" s="3" t="s">
        <v>1</v>
      </c>
      <c r="B61" s="147">
        <v>40507</v>
      </c>
      <c r="C61" s="147">
        <v>37570</v>
      </c>
      <c r="D61" s="33">
        <f aca="true" t="shared" si="10" ref="D61:D81">B61+C61</f>
        <v>78077</v>
      </c>
      <c r="E61" s="147">
        <v>5419</v>
      </c>
      <c r="F61" s="147">
        <v>5188</v>
      </c>
      <c r="G61" s="39">
        <f aca="true" t="shared" si="11" ref="G61:G81">E61+F61</f>
        <v>10607</v>
      </c>
      <c r="H61" s="147">
        <v>19445</v>
      </c>
      <c r="I61" s="159">
        <v>18475</v>
      </c>
      <c r="J61" s="44">
        <f aca="true" t="shared" si="12" ref="J61:J81">H61+I61</f>
        <v>37920</v>
      </c>
      <c r="L61" s="251"/>
      <c r="M61" s="251"/>
    </row>
    <row r="62" spans="1:13" ht="18.75" customHeight="1">
      <c r="A62" s="2" t="s">
        <v>2</v>
      </c>
      <c r="B62" s="147">
        <v>49378</v>
      </c>
      <c r="C62" s="147">
        <v>46558</v>
      </c>
      <c r="D62" s="33">
        <f t="shared" si="10"/>
        <v>95936</v>
      </c>
      <c r="E62" s="147">
        <v>6953</v>
      </c>
      <c r="F62" s="147">
        <v>6425</v>
      </c>
      <c r="G62" s="39">
        <f t="shared" si="11"/>
        <v>13378</v>
      </c>
      <c r="H62" s="147">
        <v>24731</v>
      </c>
      <c r="I62" s="159">
        <v>23307</v>
      </c>
      <c r="J62" s="44">
        <f t="shared" si="12"/>
        <v>48038</v>
      </c>
      <c r="L62" s="251"/>
      <c r="M62" s="251"/>
    </row>
    <row r="63" spans="1:13" ht="18.75" customHeight="1">
      <c r="A63" s="1" t="s">
        <v>3</v>
      </c>
      <c r="B63" s="147">
        <v>46984</v>
      </c>
      <c r="C63" s="147">
        <v>44389</v>
      </c>
      <c r="D63" s="33">
        <f t="shared" si="10"/>
        <v>91373</v>
      </c>
      <c r="E63" s="147">
        <v>7151</v>
      </c>
      <c r="F63" s="147">
        <v>6609</v>
      </c>
      <c r="G63" s="39">
        <f t="shared" si="11"/>
        <v>13760</v>
      </c>
      <c r="H63" s="147">
        <v>23083</v>
      </c>
      <c r="I63" s="159">
        <v>21897</v>
      </c>
      <c r="J63" s="44">
        <f t="shared" si="12"/>
        <v>44980</v>
      </c>
      <c r="L63" s="251"/>
      <c r="M63" s="251"/>
    </row>
    <row r="64" spans="1:13" ht="18.75" customHeight="1">
      <c r="A64" s="1" t="s">
        <v>4</v>
      </c>
      <c r="B64" s="147">
        <v>50991</v>
      </c>
      <c r="C64" s="147">
        <v>49191</v>
      </c>
      <c r="D64" s="33">
        <f t="shared" si="10"/>
        <v>100182</v>
      </c>
      <c r="E64" s="147">
        <v>7968</v>
      </c>
      <c r="F64" s="147">
        <v>7366</v>
      </c>
      <c r="G64" s="39">
        <f t="shared" si="11"/>
        <v>15334</v>
      </c>
      <c r="H64" s="147">
        <v>24754</v>
      </c>
      <c r="I64" s="159">
        <v>23858</v>
      </c>
      <c r="J64" s="44">
        <f t="shared" si="12"/>
        <v>48612</v>
      </c>
      <c r="L64" s="251"/>
      <c r="M64" s="251"/>
    </row>
    <row r="65" spans="1:13" ht="18.75" customHeight="1">
      <c r="A65" s="1" t="s">
        <v>5</v>
      </c>
      <c r="B65" s="147">
        <v>59845</v>
      </c>
      <c r="C65" s="147">
        <v>48883</v>
      </c>
      <c r="D65" s="33">
        <f t="shared" si="10"/>
        <v>108728</v>
      </c>
      <c r="E65" s="147">
        <v>7964</v>
      </c>
      <c r="F65" s="147">
        <v>7905</v>
      </c>
      <c r="G65" s="39">
        <f t="shared" si="11"/>
        <v>15869</v>
      </c>
      <c r="H65" s="147">
        <v>23661</v>
      </c>
      <c r="I65" s="159">
        <v>23618</v>
      </c>
      <c r="J65" s="44">
        <f t="shared" si="12"/>
        <v>47279</v>
      </c>
      <c r="L65" s="251"/>
      <c r="M65" s="251"/>
    </row>
    <row r="66" spans="1:13" ht="18.75" customHeight="1">
      <c r="A66" s="1" t="s">
        <v>6</v>
      </c>
      <c r="B66" s="147">
        <v>49934</v>
      </c>
      <c r="C66" s="147">
        <v>49548</v>
      </c>
      <c r="D66" s="33">
        <f t="shared" si="10"/>
        <v>99482</v>
      </c>
      <c r="E66" s="147">
        <v>8168</v>
      </c>
      <c r="F66" s="147">
        <v>8054</v>
      </c>
      <c r="G66" s="39">
        <f t="shared" si="11"/>
        <v>16222</v>
      </c>
      <c r="H66" s="147">
        <v>23281</v>
      </c>
      <c r="I66" s="159">
        <v>24101</v>
      </c>
      <c r="J66" s="44">
        <f t="shared" si="12"/>
        <v>47382</v>
      </c>
      <c r="L66" s="251"/>
      <c r="M66" s="251"/>
    </row>
    <row r="67" spans="1:13" ht="18.75" customHeight="1">
      <c r="A67" s="1" t="s">
        <v>7</v>
      </c>
      <c r="B67" s="147">
        <v>58422</v>
      </c>
      <c r="C67" s="147">
        <v>62896</v>
      </c>
      <c r="D67" s="33">
        <f t="shared" si="10"/>
        <v>121318</v>
      </c>
      <c r="E67" s="147">
        <v>8825</v>
      </c>
      <c r="F67" s="147">
        <v>8465</v>
      </c>
      <c r="G67" s="39">
        <f t="shared" si="11"/>
        <v>17290</v>
      </c>
      <c r="H67" s="147">
        <v>28595</v>
      </c>
      <c r="I67" s="159">
        <v>29132</v>
      </c>
      <c r="J67" s="44">
        <f t="shared" si="12"/>
        <v>57727</v>
      </c>
      <c r="L67" s="251"/>
      <c r="M67" s="251"/>
    </row>
    <row r="68" spans="1:13" ht="18.75" customHeight="1">
      <c r="A68" s="1" t="s">
        <v>8</v>
      </c>
      <c r="B68" s="147">
        <v>65339</v>
      </c>
      <c r="C68" s="147">
        <v>68217</v>
      </c>
      <c r="D68" s="33">
        <f t="shared" si="10"/>
        <v>133556</v>
      </c>
      <c r="E68" s="147">
        <v>8899</v>
      </c>
      <c r="F68" s="147">
        <v>8698</v>
      </c>
      <c r="G68" s="39">
        <f t="shared" si="11"/>
        <v>17597</v>
      </c>
      <c r="H68" s="147">
        <v>31618</v>
      </c>
      <c r="I68" s="159">
        <v>31358</v>
      </c>
      <c r="J68" s="44">
        <f t="shared" si="12"/>
        <v>62976</v>
      </c>
      <c r="L68" s="251"/>
      <c r="M68" s="251"/>
    </row>
    <row r="69" spans="1:13" ht="18.75" customHeight="1">
      <c r="A69" s="1" t="s">
        <v>9</v>
      </c>
      <c r="B69" s="147">
        <v>60262</v>
      </c>
      <c r="C69" s="147">
        <v>65185</v>
      </c>
      <c r="D69" s="33">
        <f t="shared" si="10"/>
        <v>125447</v>
      </c>
      <c r="E69" s="147">
        <v>8881</v>
      </c>
      <c r="F69" s="147">
        <v>8914</v>
      </c>
      <c r="G69" s="39">
        <f t="shared" si="11"/>
        <v>17795</v>
      </c>
      <c r="H69" s="147">
        <v>31120</v>
      </c>
      <c r="I69" s="159">
        <v>30880</v>
      </c>
      <c r="J69" s="44">
        <f t="shared" si="12"/>
        <v>62000</v>
      </c>
      <c r="L69" s="251"/>
      <c r="M69" s="251"/>
    </row>
    <row r="70" spans="1:13" ht="18.75" customHeight="1">
      <c r="A70" s="1" t="s">
        <v>10</v>
      </c>
      <c r="B70" s="147">
        <v>55351</v>
      </c>
      <c r="C70" s="147">
        <v>61283</v>
      </c>
      <c r="D70" s="33">
        <f t="shared" si="10"/>
        <v>116634</v>
      </c>
      <c r="E70" s="147">
        <v>8675</v>
      </c>
      <c r="F70" s="147">
        <v>8973</v>
      </c>
      <c r="G70" s="39">
        <f t="shared" si="11"/>
        <v>17648</v>
      </c>
      <c r="H70" s="147">
        <v>27543</v>
      </c>
      <c r="I70" s="159">
        <v>28490</v>
      </c>
      <c r="J70" s="44">
        <f t="shared" si="12"/>
        <v>56033</v>
      </c>
      <c r="L70" s="251"/>
      <c r="M70" s="251"/>
    </row>
    <row r="71" spans="1:13" ht="18.75" customHeight="1">
      <c r="A71" s="1" t="s">
        <v>11</v>
      </c>
      <c r="B71" s="147">
        <v>46539</v>
      </c>
      <c r="C71" s="147">
        <v>52520</v>
      </c>
      <c r="D71" s="33">
        <f t="shared" si="10"/>
        <v>99059</v>
      </c>
      <c r="E71" s="147">
        <v>7958</v>
      </c>
      <c r="F71" s="147">
        <v>8414</v>
      </c>
      <c r="G71" s="39">
        <f t="shared" si="11"/>
        <v>16372</v>
      </c>
      <c r="H71" s="147">
        <v>22002</v>
      </c>
      <c r="I71" s="159">
        <v>24001</v>
      </c>
      <c r="J71" s="44">
        <f t="shared" si="12"/>
        <v>46003</v>
      </c>
      <c r="L71" s="251"/>
      <c r="M71" s="251"/>
    </row>
    <row r="72" spans="1:13" ht="18.75" customHeight="1">
      <c r="A72" s="1" t="s">
        <v>12</v>
      </c>
      <c r="B72" s="147">
        <v>33890</v>
      </c>
      <c r="C72" s="147">
        <v>40102</v>
      </c>
      <c r="D72" s="33">
        <f t="shared" si="10"/>
        <v>73992</v>
      </c>
      <c r="E72" s="147">
        <v>6427</v>
      </c>
      <c r="F72" s="147">
        <v>6924</v>
      </c>
      <c r="G72" s="39">
        <f t="shared" si="11"/>
        <v>13351</v>
      </c>
      <c r="H72" s="147">
        <v>15551</v>
      </c>
      <c r="I72" s="159">
        <v>17926</v>
      </c>
      <c r="J72" s="44">
        <f t="shared" si="12"/>
        <v>33477</v>
      </c>
      <c r="L72" s="251"/>
      <c r="M72" s="251"/>
    </row>
    <row r="73" spans="1:13" ht="18.75" customHeight="1">
      <c r="A73" s="1" t="s">
        <v>13</v>
      </c>
      <c r="B73" s="147">
        <v>24579</v>
      </c>
      <c r="C73" s="147">
        <v>30829</v>
      </c>
      <c r="D73" s="33">
        <f t="shared" si="10"/>
        <v>55408</v>
      </c>
      <c r="E73" s="147">
        <v>5043</v>
      </c>
      <c r="F73" s="147">
        <v>5547</v>
      </c>
      <c r="G73" s="39">
        <f t="shared" si="11"/>
        <v>10590</v>
      </c>
      <c r="H73" s="147">
        <v>11796</v>
      </c>
      <c r="I73" s="159">
        <v>13866</v>
      </c>
      <c r="J73" s="44">
        <f t="shared" si="12"/>
        <v>25662</v>
      </c>
      <c r="L73" s="251"/>
      <c r="M73" s="251"/>
    </row>
    <row r="74" spans="1:13" ht="18.75" customHeight="1">
      <c r="A74" s="1" t="s">
        <v>14</v>
      </c>
      <c r="B74" s="147">
        <v>17025</v>
      </c>
      <c r="C74" s="147">
        <v>21898</v>
      </c>
      <c r="D74" s="33">
        <f t="shared" si="10"/>
        <v>38923</v>
      </c>
      <c r="E74" s="147">
        <v>3748</v>
      </c>
      <c r="F74" s="147">
        <v>4054</v>
      </c>
      <c r="G74" s="39">
        <f t="shared" si="11"/>
        <v>7802</v>
      </c>
      <c r="H74" s="147">
        <v>8195</v>
      </c>
      <c r="I74" s="159">
        <v>10140</v>
      </c>
      <c r="J74" s="44">
        <f t="shared" si="12"/>
        <v>18335</v>
      </c>
      <c r="L74" s="251"/>
      <c r="M74" s="251"/>
    </row>
    <row r="75" spans="1:13" ht="18.75" customHeight="1">
      <c r="A75" s="1" t="s">
        <v>15</v>
      </c>
      <c r="B75" s="147">
        <v>11957</v>
      </c>
      <c r="C75" s="147">
        <v>15524</v>
      </c>
      <c r="D75" s="33">
        <f t="shared" si="10"/>
        <v>27481</v>
      </c>
      <c r="E75" s="147">
        <v>2880</v>
      </c>
      <c r="F75" s="147">
        <v>3130</v>
      </c>
      <c r="G75" s="39">
        <f t="shared" si="11"/>
        <v>6010</v>
      </c>
      <c r="H75" s="147">
        <v>6045</v>
      </c>
      <c r="I75" s="159">
        <v>7201</v>
      </c>
      <c r="J75" s="44">
        <f t="shared" si="12"/>
        <v>13246</v>
      </c>
      <c r="L75" s="251"/>
      <c r="M75" s="251"/>
    </row>
    <row r="76" spans="1:13" ht="18.75" customHeight="1">
      <c r="A76" s="1" t="s">
        <v>16</v>
      </c>
      <c r="B76" s="147">
        <v>9226</v>
      </c>
      <c r="C76" s="147">
        <v>12021</v>
      </c>
      <c r="D76" s="33">
        <f t="shared" si="10"/>
        <v>21247</v>
      </c>
      <c r="E76" s="147">
        <v>2185</v>
      </c>
      <c r="F76" s="147">
        <v>2454</v>
      </c>
      <c r="G76" s="39">
        <f t="shared" si="11"/>
        <v>4639</v>
      </c>
      <c r="H76" s="147">
        <v>4429</v>
      </c>
      <c r="I76" s="159">
        <v>5641</v>
      </c>
      <c r="J76" s="44">
        <f t="shared" si="12"/>
        <v>10070</v>
      </c>
      <c r="L76" s="251"/>
      <c r="M76" s="251"/>
    </row>
    <row r="77" spans="1:13" ht="18.75" customHeight="1">
      <c r="A77" s="1" t="s">
        <v>17</v>
      </c>
      <c r="B77" s="147">
        <v>5574</v>
      </c>
      <c r="C77" s="147">
        <v>8055</v>
      </c>
      <c r="D77" s="33">
        <f t="shared" si="10"/>
        <v>13629</v>
      </c>
      <c r="E77" s="147">
        <v>1225</v>
      </c>
      <c r="F77" s="147">
        <v>1655</v>
      </c>
      <c r="G77" s="39">
        <f t="shared" si="11"/>
        <v>2880</v>
      </c>
      <c r="H77" s="147">
        <v>2525</v>
      </c>
      <c r="I77" s="159">
        <v>3789</v>
      </c>
      <c r="J77" s="44">
        <f t="shared" si="12"/>
        <v>6314</v>
      </c>
      <c r="L77" s="251"/>
      <c r="M77" s="251"/>
    </row>
    <row r="78" spans="1:13" ht="18.75" customHeight="1">
      <c r="A78" s="1" t="s">
        <v>18</v>
      </c>
      <c r="B78" s="147">
        <v>2694</v>
      </c>
      <c r="C78" s="147">
        <v>4311</v>
      </c>
      <c r="D78" s="33">
        <f t="shared" si="10"/>
        <v>7005</v>
      </c>
      <c r="E78" s="147">
        <v>595</v>
      </c>
      <c r="F78" s="147">
        <v>834</v>
      </c>
      <c r="G78" s="39">
        <f t="shared" si="11"/>
        <v>1429</v>
      </c>
      <c r="H78" s="147">
        <v>1137</v>
      </c>
      <c r="I78" s="159">
        <v>2018</v>
      </c>
      <c r="J78" s="44">
        <f t="shared" si="12"/>
        <v>3155</v>
      </c>
      <c r="L78" s="251"/>
      <c r="M78" s="251"/>
    </row>
    <row r="79" spans="1:13" ht="18.75" customHeight="1">
      <c r="A79" s="1" t="s">
        <v>19</v>
      </c>
      <c r="B79" s="147">
        <v>1067</v>
      </c>
      <c r="C79" s="147">
        <v>1660</v>
      </c>
      <c r="D79" s="33">
        <f t="shared" si="10"/>
        <v>2727</v>
      </c>
      <c r="E79" s="147">
        <v>236</v>
      </c>
      <c r="F79" s="147">
        <v>336</v>
      </c>
      <c r="G79" s="39">
        <f t="shared" si="11"/>
        <v>572</v>
      </c>
      <c r="H79" s="147">
        <v>356</v>
      </c>
      <c r="I79" s="150">
        <v>699</v>
      </c>
      <c r="J79" s="44">
        <f t="shared" si="12"/>
        <v>1055</v>
      </c>
      <c r="L79" s="251"/>
      <c r="M79" s="251"/>
    </row>
    <row r="80" spans="1:13" ht="18.75" customHeight="1">
      <c r="A80" s="1" t="s">
        <v>20</v>
      </c>
      <c r="B80" s="147">
        <v>447</v>
      </c>
      <c r="C80" s="147">
        <v>548</v>
      </c>
      <c r="D80" s="33">
        <f t="shared" si="10"/>
        <v>995</v>
      </c>
      <c r="E80" s="147">
        <v>76</v>
      </c>
      <c r="F80" s="147">
        <v>109</v>
      </c>
      <c r="G80" s="39">
        <f t="shared" si="11"/>
        <v>185</v>
      </c>
      <c r="H80" s="147">
        <v>110</v>
      </c>
      <c r="I80" s="150">
        <v>227</v>
      </c>
      <c r="J80" s="44">
        <f t="shared" si="12"/>
        <v>337</v>
      </c>
      <c r="L80" s="251"/>
      <c r="M80" s="251"/>
    </row>
    <row r="81" spans="1:13" ht="18.75" customHeight="1">
      <c r="A81" s="1" t="s">
        <v>21</v>
      </c>
      <c r="B81" s="147">
        <v>413</v>
      </c>
      <c r="C81" s="147">
        <v>471</v>
      </c>
      <c r="D81" s="33">
        <f t="shared" si="10"/>
        <v>884</v>
      </c>
      <c r="E81" s="147">
        <v>39</v>
      </c>
      <c r="F81" s="147">
        <v>36</v>
      </c>
      <c r="G81" s="39">
        <f t="shared" si="11"/>
        <v>75</v>
      </c>
      <c r="H81" s="147">
        <v>63</v>
      </c>
      <c r="I81" s="150">
        <v>78</v>
      </c>
      <c r="J81" s="44">
        <f t="shared" si="12"/>
        <v>141</v>
      </c>
      <c r="L81" s="251"/>
      <c r="M81" s="251"/>
    </row>
    <row r="82" spans="1:10" ht="18.75" customHeight="1">
      <c r="A82" s="1" t="s">
        <v>22</v>
      </c>
      <c r="B82" s="25">
        <f aca="true" t="shared" si="13" ref="B82:J82">SUM(B60:B81)</f>
        <v>700223</v>
      </c>
      <c r="C82" s="25">
        <f t="shared" si="13"/>
        <v>730881</v>
      </c>
      <c r="D82" s="25">
        <f t="shared" si="13"/>
        <v>1431104</v>
      </c>
      <c r="E82" s="25">
        <f t="shared" si="13"/>
        <v>110565</v>
      </c>
      <c r="F82" s="39">
        <f t="shared" si="13"/>
        <v>111259</v>
      </c>
      <c r="G82" s="39">
        <f t="shared" si="13"/>
        <v>221824</v>
      </c>
      <c r="H82" s="39">
        <f t="shared" si="13"/>
        <v>334471</v>
      </c>
      <c r="I82" s="39">
        <f t="shared" si="13"/>
        <v>344926</v>
      </c>
      <c r="J82" s="39">
        <f t="shared" si="13"/>
        <v>679397</v>
      </c>
    </row>
    <row r="83" spans="1:10" ht="23.25" customHeight="1">
      <c r="A83" s="194" t="s">
        <v>204</v>
      </c>
      <c r="B83" s="133"/>
      <c r="C83" s="133"/>
      <c r="D83" s="133"/>
      <c r="E83" s="23"/>
      <c r="F83" s="23"/>
      <c r="G83" s="23"/>
      <c r="H83" s="133"/>
      <c r="I83" s="133"/>
      <c r="J83" s="133"/>
    </row>
    <row r="84" spans="1:10" ht="21.75">
      <c r="A84" s="194" t="s">
        <v>205</v>
      </c>
      <c r="B84" s="140"/>
      <c r="C84" s="140"/>
      <c r="D84" s="140"/>
      <c r="E84" s="138"/>
      <c r="F84" s="138"/>
      <c r="G84" s="138"/>
      <c r="H84" s="138"/>
      <c r="I84" s="138"/>
      <c r="J84" s="138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zoomScale="110" zoomScaleNormal="110" workbookViewId="0" topLeftCell="A1">
      <selection activeCell="A7" sqref="A7"/>
    </sheetView>
  </sheetViews>
  <sheetFormatPr defaultColWidth="9.00390625" defaultRowHeight="18.75" customHeight="1"/>
  <cols>
    <col min="1" max="10" width="12.125" style="9" customWidth="1"/>
    <col min="11" max="16384" width="9.00390625" style="9" customWidth="1"/>
  </cols>
  <sheetData>
    <row r="1" s="52" customFormat="1" ht="22.5" customHeight="1">
      <c r="A1" s="52" t="s">
        <v>233</v>
      </c>
    </row>
    <row r="2" spans="2:10" ht="18.75" customHeight="1">
      <c r="B2" s="30"/>
      <c r="C2" s="46" t="s">
        <v>75</v>
      </c>
      <c r="D2" s="34"/>
      <c r="E2" s="4"/>
      <c r="F2" s="87" t="s">
        <v>76</v>
      </c>
      <c r="G2" s="8"/>
      <c r="H2" s="10"/>
      <c r="I2" s="88" t="s">
        <v>77</v>
      </c>
      <c r="J2" s="14"/>
    </row>
    <row r="3" spans="1:10" ht="18.75" customHeight="1">
      <c r="A3" s="1" t="s">
        <v>0</v>
      </c>
      <c r="B3" s="32" t="s">
        <v>24</v>
      </c>
      <c r="C3" s="32" t="s">
        <v>25</v>
      </c>
      <c r="D3" s="32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3" ht="18.75" customHeight="1">
      <c r="A4" s="1">
        <v>0</v>
      </c>
      <c r="B4" s="33">
        <f>E4+H4+B32+E32</f>
        <v>24910</v>
      </c>
      <c r="C4" s="33">
        <f>F4+I4+C32+F32</f>
        <v>23536</v>
      </c>
      <c r="D4" s="33">
        <f>G4+J4++D32+G32</f>
        <v>48446</v>
      </c>
      <c r="E4" s="147">
        <v>5010</v>
      </c>
      <c r="F4" s="147">
        <v>4760</v>
      </c>
      <c r="G4" s="7">
        <f>E4+F4</f>
        <v>9770</v>
      </c>
      <c r="H4" s="147">
        <v>9090</v>
      </c>
      <c r="I4" s="147">
        <v>8452</v>
      </c>
      <c r="J4" s="13">
        <f>H4+I4</f>
        <v>17542</v>
      </c>
      <c r="L4" s="251"/>
      <c r="M4" s="251"/>
    </row>
    <row r="5" spans="1:13" ht="18.75" customHeight="1">
      <c r="A5" s="3" t="s">
        <v>1</v>
      </c>
      <c r="B5" s="33">
        <f aca="true" t="shared" si="0" ref="B5:B25">E5+H5+B33+E33</f>
        <v>113414</v>
      </c>
      <c r="C5" s="33">
        <f aca="true" t="shared" si="1" ref="C5:C25">F5+I5+C33+F33</f>
        <v>106850</v>
      </c>
      <c r="D5" s="33">
        <f aca="true" t="shared" si="2" ref="D5:D25">G5+J5++D33+G33</f>
        <v>220264</v>
      </c>
      <c r="E5" s="147">
        <v>22822</v>
      </c>
      <c r="F5" s="147">
        <v>21508</v>
      </c>
      <c r="G5" s="7">
        <f aca="true" t="shared" si="3" ref="G5:G25">E5+F5</f>
        <v>44330</v>
      </c>
      <c r="H5" s="147">
        <v>41028</v>
      </c>
      <c r="I5" s="147">
        <v>38484</v>
      </c>
      <c r="J5" s="13">
        <f aca="true" t="shared" si="4" ref="J5:J25">H5+I5</f>
        <v>79512</v>
      </c>
      <c r="L5" s="251"/>
      <c r="M5" s="251"/>
    </row>
    <row r="6" spans="1:13" ht="18.75" customHeight="1">
      <c r="A6" s="2" t="s">
        <v>2</v>
      </c>
      <c r="B6" s="33">
        <f t="shared" si="0"/>
        <v>145508</v>
      </c>
      <c r="C6" s="33">
        <f t="shared" si="1"/>
        <v>137659</v>
      </c>
      <c r="D6" s="33">
        <f t="shared" si="2"/>
        <v>283167</v>
      </c>
      <c r="E6" s="147">
        <v>29540</v>
      </c>
      <c r="F6" s="147">
        <v>28052</v>
      </c>
      <c r="G6" s="7">
        <f t="shared" si="3"/>
        <v>57592</v>
      </c>
      <c r="H6" s="147">
        <v>52125</v>
      </c>
      <c r="I6" s="147">
        <v>48967</v>
      </c>
      <c r="J6" s="13">
        <f t="shared" si="4"/>
        <v>101092</v>
      </c>
      <c r="L6" s="251"/>
      <c r="M6" s="251"/>
    </row>
    <row r="7" spans="1:13" ht="18.75" customHeight="1">
      <c r="A7" s="1" t="s">
        <v>3</v>
      </c>
      <c r="B7" s="33">
        <f t="shared" si="0"/>
        <v>151760</v>
      </c>
      <c r="C7" s="33">
        <f t="shared" si="1"/>
        <v>143286</v>
      </c>
      <c r="D7" s="33">
        <f t="shared" si="2"/>
        <v>295046</v>
      </c>
      <c r="E7" s="147">
        <v>30157</v>
      </c>
      <c r="F7" s="147">
        <v>28668</v>
      </c>
      <c r="G7" s="7">
        <f t="shared" si="3"/>
        <v>58825</v>
      </c>
      <c r="H7" s="147">
        <v>54033</v>
      </c>
      <c r="I7" s="147">
        <v>50864</v>
      </c>
      <c r="J7" s="13">
        <f t="shared" si="4"/>
        <v>104897</v>
      </c>
      <c r="L7" s="251"/>
      <c r="M7" s="251"/>
    </row>
    <row r="8" spans="1:13" ht="18.75" customHeight="1">
      <c r="A8" s="1" t="s">
        <v>4</v>
      </c>
      <c r="B8" s="33">
        <f t="shared" si="0"/>
        <v>187801</v>
      </c>
      <c r="C8" s="33">
        <f t="shared" si="1"/>
        <v>179362</v>
      </c>
      <c r="D8" s="33">
        <f t="shared" si="2"/>
        <v>367163</v>
      </c>
      <c r="E8" s="147">
        <v>35581</v>
      </c>
      <c r="F8" s="147">
        <v>33090</v>
      </c>
      <c r="G8" s="7">
        <f t="shared" si="3"/>
        <v>68671</v>
      </c>
      <c r="H8" s="147">
        <v>66535</v>
      </c>
      <c r="I8" s="147">
        <v>63949</v>
      </c>
      <c r="J8" s="13">
        <f t="shared" si="4"/>
        <v>130484</v>
      </c>
      <c r="L8" s="251"/>
      <c r="M8" s="251"/>
    </row>
    <row r="9" spans="1:13" ht="18.75" customHeight="1">
      <c r="A9" s="1" t="s">
        <v>5</v>
      </c>
      <c r="B9" s="33">
        <f t="shared" si="0"/>
        <v>191988</v>
      </c>
      <c r="C9" s="33">
        <f t="shared" si="1"/>
        <v>192640</v>
      </c>
      <c r="D9" s="33">
        <f t="shared" si="2"/>
        <v>384628</v>
      </c>
      <c r="E9" s="147">
        <v>35472</v>
      </c>
      <c r="F9" s="147">
        <v>34756</v>
      </c>
      <c r="G9" s="7">
        <f t="shared" si="3"/>
        <v>70228</v>
      </c>
      <c r="H9" s="147">
        <v>68474</v>
      </c>
      <c r="I9" s="147">
        <v>67667</v>
      </c>
      <c r="J9" s="13">
        <f t="shared" si="4"/>
        <v>136141</v>
      </c>
      <c r="L9" s="251"/>
      <c r="M9" s="251"/>
    </row>
    <row r="10" spans="1:13" ht="18.75" customHeight="1">
      <c r="A10" s="1" t="s">
        <v>6</v>
      </c>
      <c r="B10" s="33">
        <f t="shared" si="0"/>
        <v>184535</v>
      </c>
      <c r="C10" s="33">
        <f t="shared" si="1"/>
        <v>175880</v>
      </c>
      <c r="D10" s="33">
        <f t="shared" si="2"/>
        <v>360415</v>
      </c>
      <c r="E10" s="147">
        <v>37818</v>
      </c>
      <c r="F10" s="147">
        <v>35818</v>
      </c>
      <c r="G10" s="7">
        <f t="shared" si="3"/>
        <v>73636</v>
      </c>
      <c r="H10" s="147">
        <v>65064</v>
      </c>
      <c r="I10" s="147">
        <v>62575</v>
      </c>
      <c r="J10" s="13">
        <f t="shared" si="4"/>
        <v>127639</v>
      </c>
      <c r="L10" s="251"/>
      <c r="M10" s="251"/>
    </row>
    <row r="11" spans="1:13" ht="18.75" customHeight="1">
      <c r="A11" s="1" t="s">
        <v>7</v>
      </c>
      <c r="B11" s="33">
        <f t="shared" si="0"/>
        <v>197464</v>
      </c>
      <c r="C11" s="33">
        <f t="shared" si="1"/>
        <v>188139</v>
      </c>
      <c r="D11" s="33">
        <f t="shared" si="2"/>
        <v>385603</v>
      </c>
      <c r="E11" s="147">
        <v>40026</v>
      </c>
      <c r="F11" s="147">
        <v>37908</v>
      </c>
      <c r="G11" s="7">
        <f t="shared" si="3"/>
        <v>77934</v>
      </c>
      <c r="H11" s="147">
        <v>69691</v>
      </c>
      <c r="I11" s="147">
        <v>67658</v>
      </c>
      <c r="J11" s="13">
        <f t="shared" si="4"/>
        <v>137349</v>
      </c>
      <c r="L11" s="251"/>
      <c r="M11" s="251"/>
    </row>
    <row r="12" spans="1:13" ht="18.75" customHeight="1">
      <c r="A12" s="1" t="s">
        <v>8</v>
      </c>
      <c r="B12" s="33">
        <f t="shared" si="0"/>
        <v>208381</v>
      </c>
      <c r="C12" s="33">
        <f t="shared" si="1"/>
        <v>202924</v>
      </c>
      <c r="D12" s="33">
        <f t="shared" si="2"/>
        <v>411305</v>
      </c>
      <c r="E12" s="147">
        <v>41385</v>
      </c>
      <c r="F12" s="147">
        <v>39926</v>
      </c>
      <c r="G12" s="7">
        <f t="shared" si="3"/>
        <v>81311</v>
      </c>
      <c r="H12" s="147">
        <v>72463</v>
      </c>
      <c r="I12" s="147">
        <v>71557</v>
      </c>
      <c r="J12" s="13">
        <f t="shared" si="4"/>
        <v>144020</v>
      </c>
      <c r="L12" s="251"/>
      <c r="M12" s="251"/>
    </row>
    <row r="13" spans="1:13" ht="18.75" customHeight="1">
      <c r="A13" s="1" t="s">
        <v>9</v>
      </c>
      <c r="B13" s="33">
        <f t="shared" si="0"/>
        <v>224331</v>
      </c>
      <c r="C13" s="33">
        <f t="shared" si="1"/>
        <v>227897</v>
      </c>
      <c r="D13" s="33">
        <f t="shared" si="2"/>
        <v>452228</v>
      </c>
      <c r="E13" s="147">
        <v>45217</v>
      </c>
      <c r="F13" s="147">
        <v>45734</v>
      </c>
      <c r="G13" s="7">
        <f t="shared" si="3"/>
        <v>90951</v>
      </c>
      <c r="H13" s="147">
        <v>74820</v>
      </c>
      <c r="I13" s="147">
        <v>77773</v>
      </c>
      <c r="J13" s="13">
        <f t="shared" si="4"/>
        <v>152593</v>
      </c>
      <c r="L13" s="251"/>
      <c r="M13" s="251"/>
    </row>
    <row r="14" spans="1:13" ht="18.75" customHeight="1">
      <c r="A14" s="1" t="s">
        <v>10</v>
      </c>
      <c r="B14" s="33">
        <f t="shared" si="0"/>
        <v>218535</v>
      </c>
      <c r="C14" s="33">
        <f t="shared" si="1"/>
        <v>226507</v>
      </c>
      <c r="D14" s="33">
        <f t="shared" si="2"/>
        <v>445042</v>
      </c>
      <c r="E14" s="147">
        <v>44473</v>
      </c>
      <c r="F14" s="147">
        <v>45172</v>
      </c>
      <c r="G14" s="7">
        <f t="shared" si="3"/>
        <v>89645</v>
      </c>
      <c r="H14" s="147">
        <v>75947</v>
      </c>
      <c r="I14" s="147">
        <v>80369</v>
      </c>
      <c r="J14" s="13">
        <f t="shared" si="4"/>
        <v>156316</v>
      </c>
      <c r="L14" s="251"/>
      <c r="M14" s="251"/>
    </row>
    <row r="15" spans="1:13" ht="18.75" customHeight="1">
      <c r="A15" s="1" t="s">
        <v>11</v>
      </c>
      <c r="B15" s="33">
        <f t="shared" si="0"/>
        <v>180150</v>
      </c>
      <c r="C15" s="33">
        <f t="shared" si="1"/>
        <v>188623</v>
      </c>
      <c r="D15" s="33">
        <f t="shared" si="2"/>
        <v>368773</v>
      </c>
      <c r="E15" s="147">
        <v>35383</v>
      </c>
      <c r="F15" s="147">
        <v>36507</v>
      </c>
      <c r="G15" s="7">
        <f t="shared" si="3"/>
        <v>71890</v>
      </c>
      <c r="H15" s="147">
        <v>64311</v>
      </c>
      <c r="I15" s="147">
        <v>68613</v>
      </c>
      <c r="J15" s="13">
        <f t="shared" si="4"/>
        <v>132924</v>
      </c>
      <c r="L15" s="251"/>
      <c r="M15" s="251"/>
    </row>
    <row r="16" spans="1:13" ht="18.75" customHeight="1">
      <c r="A16" s="1" t="s">
        <v>12</v>
      </c>
      <c r="B16" s="33">
        <f t="shared" si="0"/>
        <v>144448</v>
      </c>
      <c r="C16" s="33">
        <f t="shared" si="1"/>
        <v>155082</v>
      </c>
      <c r="D16" s="33">
        <f t="shared" si="2"/>
        <v>299530</v>
      </c>
      <c r="E16" s="147">
        <v>27610</v>
      </c>
      <c r="F16" s="147">
        <v>29125</v>
      </c>
      <c r="G16" s="7">
        <f t="shared" si="3"/>
        <v>56735</v>
      </c>
      <c r="H16" s="147">
        <v>51949</v>
      </c>
      <c r="I16" s="147">
        <v>56789</v>
      </c>
      <c r="J16" s="13">
        <f t="shared" si="4"/>
        <v>108738</v>
      </c>
      <c r="L16" s="251"/>
      <c r="M16" s="251"/>
    </row>
    <row r="17" spans="1:13" ht="18.75" customHeight="1">
      <c r="A17" s="1" t="s">
        <v>13</v>
      </c>
      <c r="B17" s="33">
        <f t="shared" si="0"/>
        <v>113173</v>
      </c>
      <c r="C17" s="33">
        <f t="shared" si="1"/>
        <v>126230</v>
      </c>
      <c r="D17" s="33">
        <f t="shared" si="2"/>
        <v>239403</v>
      </c>
      <c r="E17" s="147">
        <v>20979</v>
      </c>
      <c r="F17" s="147">
        <v>23798</v>
      </c>
      <c r="G17" s="7">
        <f t="shared" si="3"/>
        <v>44777</v>
      </c>
      <c r="H17" s="147">
        <v>40829</v>
      </c>
      <c r="I17" s="147">
        <v>45385</v>
      </c>
      <c r="J17" s="13">
        <f t="shared" si="4"/>
        <v>86214</v>
      </c>
      <c r="L17" s="251"/>
      <c r="M17" s="251"/>
    </row>
    <row r="18" spans="1:13" ht="18.75" customHeight="1">
      <c r="A18" s="1" t="s">
        <v>14</v>
      </c>
      <c r="B18" s="33">
        <f t="shared" si="0"/>
        <v>90067</v>
      </c>
      <c r="C18" s="33">
        <f t="shared" si="1"/>
        <v>104405</v>
      </c>
      <c r="D18" s="33">
        <f t="shared" si="2"/>
        <v>194472</v>
      </c>
      <c r="E18" s="147">
        <v>16505</v>
      </c>
      <c r="F18" s="147">
        <v>19228</v>
      </c>
      <c r="G18" s="7">
        <f>E18+F18</f>
        <v>35733</v>
      </c>
      <c r="H18" s="147">
        <v>32024</v>
      </c>
      <c r="I18" s="147">
        <v>36716</v>
      </c>
      <c r="J18" s="13">
        <f t="shared" si="4"/>
        <v>68740</v>
      </c>
      <c r="L18" s="251"/>
      <c r="M18" s="251"/>
    </row>
    <row r="19" spans="1:13" ht="18.75" customHeight="1">
      <c r="A19" s="1" t="s">
        <v>15</v>
      </c>
      <c r="B19" s="33">
        <f t="shared" si="0"/>
        <v>57689</v>
      </c>
      <c r="C19" s="33">
        <f t="shared" si="1"/>
        <v>70460</v>
      </c>
      <c r="D19" s="33">
        <f t="shared" si="2"/>
        <v>128149</v>
      </c>
      <c r="E19" s="147">
        <v>10536</v>
      </c>
      <c r="F19" s="147">
        <v>12970</v>
      </c>
      <c r="G19" s="7">
        <f t="shared" si="3"/>
        <v>23506</v>
      </c>
      <c r="H19" s="147">
        <v>20654</v>
      </c>
      <c r="I19" s="147">
        <v>24810</v>
      </c>
      <c r="J19" s="13">
        <f t="shared" si="4"/>
        <v>45464</v>
      </c>
      <c r="L19" s="251"/>
      <c r="M19" s="251"/>
    </row>
    <row r="20" spans="1:13" ht="18.75" customHeight="1">
      <c r="A20" s="1" t="s">
        <v>16</v>
      </c>
      <c r="B20" s="33">
        <f t="shared" si="0"/>
        <v>35363</v>
      </c>
      <c r="C20" s="33">
        <f t="shared" si="1"/>
        <v>48306</v>
      </c>
      <c r="D20" s="33">
        <f t="shared" si="2"/>
        <v>83669</v>
      </c>
      <c r="E20" s="147">
        <v>6036</v>
      </c>
      <c r="F20" s="147">
        <v>8821</v>
      </c>
      <c r="G20" s="7">
        <f t="shared" si="3"/>
        <v>14857</v>
      </c>
      <c r="H20" s="147">
        <v>14004</v>
      </c>
      <c r="I20" s="147">
        <v>17622</v>
      </c>
      <c r="J20" s="13">
        <f t="shared" si="4"/>
        <v>31626</v>
      </c>
      <c r="L20" s="251"/>
      <c r="M20" s="251"/>
    </row>
    <row r="21" spans="1:13" ht="18.75" customHeight="1">
      <c r="A21" s="1" t="s">
        <v>17</v>
      </c>
      <c r="B21" s="33">
        <f t="shared" si="0"/>
        <v>19333</v>
      </c>
      <c r="C21" s="33">
        <f t="shared" si="1"/>
        <v>29609</v>
      </c>
      <c r="D21" s="33">
        <f t="shared" si="2"/>
        <v>48942</v>
      </c>
      <c r="E21" s="147">
        <v>3439</v>
      </c>
      <c r="F21" s="147">
        <v>5351</v>
      </c>
      <c r="G21" s="7">
        <f t="shared" si="3"/>
        <v>8790</v>
      </c>
      <c r="H21" s="147">
        <v>7476</v>
      </c>
      <c r="I21" s="147">
        <v>10900</v>
      </c>
      <c r="J21" s="13">
        <f t="shared" si="4"/>
        <v>18376</v>
      </c>
      <c r="L21" s="251"/>
      <c r="M21" s="251"/>
    </row>
    <row r="22" spans="1:13" ht="18.75" customHeight="1">
      <c r="A22" s="1" t="s">
        <v>18</v>
      </c>
      <c r="B22" s="33">
        <f t="shared" si="0"/>
        <v>8350</v>
      </c>
      <c r="C22" s="33">
        <f t="shared" si="1"/>
        <v>13323</v>
      </c>
      <c r="D22" s="33">
        <f t="shared" si="2"/>
        <v>21673</v>
      </c>
      <c r="E22" s="147">
        <v>1483</v>
      </c>
      <c r="F22" s="147">
        <v>2436</v>
      </c>
      <c r="G22" s="7">
        <f t="shared" si="3"/>
        <v>3919</v>
      </c>
      <c r="H22" s="147">
        <v>3505</v>
      </c>
      <c r="I22" s="147">
        <v>5190</v>
      </c>
      <c r="J22" s="13">
        <f t="shared" si="4"/>
        <v>8695</v>
      </c>
      <c r="L22" s="251"/>
      <c r="M22" s="251"/>
    </row>
    <row r="23" spans="1:13" ht="18.75" customHeight="1">
      <c r="A23" s="1" t="s">
        <v>19</v>
      </c>
      <c r="B23" s="33">
        <f t="shared" si="0"/>
        <v>2570</v>
      </c>
      <c r="C23" s="33">
        <f t="shared" si="1"/>
        <v>4380</v>
      </c>
      <c r="D23" s="33">
        <f t="shared" si="2"/>
        <v>6950</v>
      </c>
      <c r="E23" s="147">
        <v>475</v>
      </c>
      <c r="F23" s="147">
        <v>764</v>
      </c>
      <c r="G23" s="7">
        <f t="shared" si="3"/>
        <v>1239</v>
      </c>
      <c r="H23" s="147">
        <v>1105</v>
      </c>
      <c r="I23" s="147">
        <v>1799</v>
      </c>
      <c r="J23" s="13">
        <f t="shared" si="4"/>
        <v>2904</v>
      </c>
      <c r="L23" s="251"/>
      <c r="M23" s="251"/>
    </row>
    <row r="24" spans="1:13" ht="18.75" customHeight="1">
      <c r="A24" s="1" t="s">
        <v>20</v>
      </c>
      <c r="B24" s="33">
        <f t="shared" si="0"/>
        <v>691</v>
      </c>
      <c r="C24" s="33">
        <f t="shared" si="1"/>
        <v>1163</v>
      </c>
      <c r="D24" s="33">
        <f t="shared" si="2"/>
        <v>1854</v>
      </c>
      <c r="E24" s="147">
        <v>113</v>
      </c>
      <c r="F24" s="147">
        <v>206</v>
      </c>
      <c r="G24" s="7">
        <f t="shared" si="3"/>
        <v>319</v>
      </c>
      <c r="H24" s="147">
        <v>357</v>
      </c>
      <c r="I24" s="147">
        <v>535</v>
      </c>
      <c r="J24" s="13">
        <f t="shared" si="4"/>
        <v>892</v>
      </c>
      <c r="L24" s="251"/>
      <c r="M24" s="251"/>
    </row>
    <row r="25" spans="1:13" ht="18.75" customHeight="1">
      <c r="A25" s="1" t="s">
        <v>21</v>
      </c>
      <c r="B25" s="33">
        <f t="shared" si="0"/>
        <v>417</v>
      </c>
      <c r="C25" s="33">
        <f t="shared" si="1"/>
        <v>511</v>
      </c>
      <c r="D25" s="33">
        <f t="shared" si="2"/>
        <v>928</v>
      </c>
      <c r="E25" s="147">
        <v>43</v>
      </c>
      <c r="F25" s="147">
        <v>49</v>
      </c>
      <c r="G25" s="7">
        <f t="shared" si="3"/>
        <v>92</v>
      </c>
      <c r="H25" s="147">
        <v>262</v>
      </c>
      <c r="I25" s="147">
        <v>297</v>
      </c>
      <c r="J25" s="13">
        <f t="shared" si="4"/>
        <v>559</v>
      </c>
      <c r="L25" s="251"/>
      <c r="M25" s="251"/>
    </row>
    <row r="26" spans="1:10" ht="18.75" customHeight="1">
      <c r="A26" s="1" t="s">
        <v>22</v>
      </c>
      <c r="B26" s="25">
        <f>E26+H26+B54+E54</f>
        <v>2500878</v>
      </c>
      <c r="C26" s="25">
        <f>F26+I26+C54+F54</f>
        <v>2546772</v>
      </c>
      <c r="D26" s="25">
        <f>G26+J26+D54+G54</f>
        <v>5047650</v>
      </c>
      <c r="E26" s="7">
        <f aca="true" t="shared" si="5" ref="E26:J26">SUM(E4:E25)</f>
        <v>490103</v>
      </c>
      <c r="F26" s="7">
        <f t="shared" si="5"/>
        <v>494647</v>
      </c>
      <c r="G26" s="7">
        <f t="shared" si="5"/>
        <v>984750</v>
      </c>
      <c r="H26" s="13">
        <f t="shared" si="5"/>
        <v>885746</v>
      </c>
      <c r="I26" s="13">
        <f t="shared" si="5"/>
        <v>906971</v>
      </c>
      <c r="J26" s="13">
        <f t="shared" si="5"/>
        <v>1792717</v>
      </c>
    </row>
    <row r="27" spans="1:10" ht="23.25" customHeight="1">
      <c r="A27" s="194" t="s">
        <v>204</v>
      </c>
      <c r="B27" s="133"/>
      <c r="C27" s="133"/>
      <c r="D27" s="133"/>
      <c r="E27" s="23"/>
      <c r="F27" s="23"/>
      <c r="G27" s="23"/>
      <c r="H27" s="133"/>
      <c r="I27" s="133"/>
      <c r="J27" s="133"/>
    </row>
    <row r="28" spans="1:10" ht="21.75">
      <c r="A28" s="194" t="s">
        <v>205</v>
      </c>
      <c r="B28" s="140"/>
      <c r="C28" s="140"/>
      <c r="D28" s="140"/>
      <c r="E28" s="138"/>
      <c r="F28" s="138"/>
      <c r="G28" s="138"/>
      <c r="H28" s="138"/>
      <c r="I28" s="138"/>
      <c r="J28" s="138"/>
    </row>
    <row r="29" s="52" customFormat="1" ht="22.5" customHeight="1">
      <c r="A29" s="52" t="s">
        <v>234</v>
      </c>
    </row>
    <row r="30" spans="2:7" ht="18.75" customHeight="1">
      <c r="B30" s="15"/>
      <c r="C30" s="89" t="s">
        <v>78</v>
      </c>
      <c r="D30" s="19"/>
      <c r="E30" s="20"/>
      <c r="F30" s="90" t="s">
        <v>79</v>
      </c>
      <c r="G30" s="197"/>
    </row>
    <row r="31" spans="1:7" ht="18.75" customHeight="1">
      <c r="A31" s="1" t="s">
        <v>0</v>
      </c>
      <c r="B31" s="17" t="s">
        <v>24</v>
      </c>
      <c r="C31" s="17" t="s">
        <v>25</v>
      </c>
      <c r="D31" s="17" t="s">
        <v>26</v>
      </c>
      <c r="E31" s="24" t="s">
        <v>24</v>
      </c>
      <c r="F31" s="24" t="s">
        <v>25</v>
      </c>
      <c r="G31" s="24" t="s">
        <v>26</v>
      </c>
    </row>
    <row r="32" spans="1:10" ht="18.75" customHeight="1">
      <c r="A32" s="1">
        <v>0</v>
      </c>
      <c r="B32" s="147">
        <v>4552</v>
      </c>
      <c r="C32" s="147">
        <v>4274</v>
      </c>
      <c r="D32" s="18">
        <f>B32+C32</f>
        <v>8826</v>
      </c>
      <c r="E32" s="147">
        <v>6258</v>
      </c>
      <c r="F32" s="147">
        <v>6050</v>
      </c>
      <c r="G32" s="25">
        <f>E32+F32</f>
        <v>12308</v>
      </c>
      <c r="I32" s="251"/>
      <c r="J32" s="251"/>
    </row>
    <row r="33" spans="1:10" ht="18.75" customHeight="1">
      <c r="A33" s="3" t="s">
        <v>1</v>
      </c>
      <c r="B33" s="147">
        <v>20799</v>
      </c>
      <c r="C33" s="147">
        <v>19657</v>
      </c>
      <c r="D33" s="18">
        <f aca="true" t="shared" si="6" ref="D33:D53">B33+C33</f>
        <v>40456</v>
      </c>
      <c r="E33" s="147">
        <v>28765</v>
      </c>
      <c r="F33" s="147">
        <v>27201</v>
      </c>
      <c r="G33" s="25">
        <f aca="true" t="shared" si="7" ref="G33:G53">E33+F33</f>
        <v>55966</v>
      </c>
      <c r="I33" s="251"/>
      <c r="J33" s="251"/>
    </row>
    <row r="34" spans="1:10" ht="18.75" customHeight="1">
      <c r="A34" s="2" t="s">
        <v>2</v>
      </c>
      <c r="B34" s="147">
        <v>26857</v>
      </c>
      <c r="C34" s="147">
        <v>25551</v>
      </c>
      <c r="D34" s="18">
        <f t="shared" si="6"/>
        <v>52408</v>
      </c>
      <c r="E34" s="147">
        <v>36986</v>
      </c>
      <c r="F34" s="147">
        <v>35089</v>
      </c>
      <c r="G34" s="25">
        <f t="shared" si="7"/>
        <v>72075</v>
      </c>
      <c r="I34" s="251"/>
      <c r="J34" s="251"/>
    </row>
    <row r="35" spans="1:10" ht="18.75" customHeight="1">
      <c r="A35" s="1" t="s">
        <v>3</v>
      </c>
      <c r="B35" s="147">
        <v>28193</v>
      </c>
      <c r="C35" s="147">
        <v>26784</v>
      </c>
      <c r="D35" s="18">
        <f t="shared" si="6"/>
        <v>54977</v>
      </c>
      <c r="E35" s="147">
        <v>39377</v>
      </c>
      <c r="F35" s="147">
        <v>36970</v>
      </c>
      <c r="G35" s="25">
        <f t="shared" si="7"/>
        <v>76347</v>
      </c>
      <c r="I35" s="251"/>
      <c r="J35" s="251"/>
    </row>
    <row r="36" spans="1:10" ht="18.75" customHeight="1">
      <c r="A36" s="1" t="s">
        <v>4</v>
      </c>
      <c r="B36" s="147">
        <v>36359</v>
      </c>
      <c r="C36" s="147">
        <v>37250</v>
      </c>
      <c r="D36" s="18">
        <f t="shared" si="6"/>
        <v>73609</v>
      </c>
      <c r="E36" s="147">
        <v>49326</v>
      </c>
      <c r="F36" s="147">
        <v>45073</v>
      </c>
      <c r="G36" s="25">
        <f t="shared" si="7"/>
        <v>94399</v>
      </c>
      <c r="I36" s="251"/>
      <c r="J36" s="251"/>
    </row>
    <row r="37" spans="1:10" ht="18.75" customHeight="1">
      <c r="A37" s="1" t="s">
        <v>5</v>
      </c>
      <c r="B37" s="147">
        <v>37451</v>
      </c>
      <c r="C37" s="147">
        <v>42457</v>
      </c>
      <c r="D37" s="18">
        <f t="shared" si="6"/>
        <v>79908</v>
      </c>
      <c r="E37" s="147">
        <v>50591</v>
      </c>
      <c r="F37" s="147">
        <v>47760</v>
      </c>
      <c r="G37" s="25">
        <f t="shared" si="7"/>
        <v>98351</v>
      </c>
      <c r="I37" s="251"/>
      <c r="J37" s="251"/>
    </row>
    <row r="38" spans="1:10" ht="18.75" customHeight="1">
      <c r="A38" s="1" t="s">
        <v>6</v>
      </c>
      <c r="B38" s="147">
        <v>33628</v>
      </c>
      <c r="C38" s="147">
        <v>32075</v>
      </c>
      <c r="D38" s="18">
        <f t="shared" si="6"/>
        <v>65703</v>
      </c>
      <c r="E38" s="147">
        <v>48025</v>
      </c>
      <c r="F38" s="147">
        <v>45412</v>
      </c>
      <c r="G38" s="25">
        <f t="shared" si="7"/>
        <v>93437</v>
      </c>
      <c r="I38" s="251"/>
      <c r="J38" s="251"/>
    </row>
    <row r="39" spans="1:10" ht="18.75" customHeight="1">
      <c r="A39" s="1" t="s">
        <v>7</v>
      </c>
      <c r="B39" s="147">
        <v>35787</v>
      </c>
      <c r="C39" s="147">
        <v>34142</v>
      </c>
      <c r="D39" s="18">
        <f t="shared" si="6"/>
        <v>69929</v>
      </c>
      <c r="E39" s="147">
        <v>51960</v>
      </c>
      <c r="F39" s="147">
        <v>48431</v>
      </c>
      <c r="G39" s="25">
        <f t="shared" si="7"/>
        <v>100391</v>
      </c>
      <c r="I39" s="251"/>
      <c r="J39" s="251"/>
    </row>
    <row r="40" spans="1:10" ht="18.75" customHeight="1">
      <c r="A40" s="1" t="s">
        <v>8</v>
      </c>
      <c r="B40" s="147">
        <v>39622</v>
      </c>
      <c r="C40" s="147">
        <v>38389</v>
      </c>
      <c r="D40" s="18">
        <f t="shared" si="6"/>
        <v>78011</v>
      </c>
      <c r="E40" s="147">
        <v>54911</v>
      </c>
      <c r="F40" s="147">
        <v>53052</v>
      </c>
      <c r="G40" s="25">
        <f t="shared" si="7"/>
        <v>107963</v>
      </c>
      <c r="I40" s="251"/>
      <c r="J40" s="251"/>
    </row>
    <row r="41" spans="1:10" ht="18.75" customHeight="1">
      <c r="A41" s="1" t="s">
        <v>9</v>
      </c>
      <c r="B41" s="147">
        <v>43569</v>
      </c>
      <c r="C41" s="147">
        <v>43826</v>
      </c>
      <c r="D41" s="18">
        <f t="shared" si="6"/>
        <v>87395</v>
      </c>
      <c r="E41" s="147">
        <v>60725</v>
      </c>
      <c r="F41" s="147">
        <v>60564</v>
      </c>
      <c r="G41" s="25">
        <f t="shared" si="7"/>
        <v>121289</v>
      </c>
      <c r="I41" s="251"/>
      <c r="J41" s="251"/>
    </row>
    <row r="42" spans="1:10" ht="18.75" customHeight="1">
      <c r="A42" s="1" t="s">
        <v>10</v>
      </c>
      <c r="B42" s="147">
        <v>41676</v>
      </c>
      <c r="C42" s="147">
        <v>43087</v>
      </c>
      <c r="D42" s="18">
        <f t="shared" si="6"/>
        <v>84763</v>
      </c>
      <c r="E42" s="147">
        <v>56439</v>
      </c>
      <c r="F42" s="147">
        <v>57879</v>
      </c>
      <c r="G42" s="25">
        <f t="shared" si="7"/>
        <v>114318</v>
      </c>
      <c r="I42" s="251"/>
      <c r="J42" s="251"/>
    </row>
    <row r="43" spans="1:10" ht="18.75" customHeight="1">
      <c r="A43" s="1" t="s">
        <v>11</v>
      </c>
      <c r="B43" s="147">
        <v>34282</v>
      </c>
      <c r="C43" s="147">
        <v>35585</v>
      </c>
      <c r="D43" s="18">
        <f t="shared" si="6"/>
        <v>69867</v>
      </c>
      <c r="E43" s="147">
        <v>46174</v>
      </c>
      <c r="F43" s="147">
        <v>47918</v>
      </c>
      <c r="G43" s="25">
        <f t="shared" si="7"/>
        <v>94092</v>
      </c>
      <c r="I43" s="251"/>
      <c r="J43" s="251"/>
    </row>
    <row r="44" spans="1:10" ht="18.75" customHeight="1">
      <c r="A44" s="1" t="s">
        <v>12</v>
      </c>
      <c r="B44" s="147">
        <v>27525</v>
      </c>
      <c r="C44" s="147">
        <v>29232</v>
      </c>
      <c r="D44" s="18">
        <f t="shared" si="6"/>
        <v>56757</v>
      </c>
      <c r="E44" s="147">
        <v>37364</v>
      </c>
      <c r="F44" s="147">
        <v>39936</v>
      </c>
      <c r="G44" s="25">
        <f t="shared" si="7"/>
        <v>77300</v>
      </c>
      <c r="I44" s="251"/>
      <c r="J44" s="251"/>
    </row>
    <row r="45" spans="1:10" ht="18.75" customHeight="1">
      <c r="A45" s="1" t="s">
        <v>13</v>
      </c>
      <c r="B45" s="147">
        <v>21978</v>
      </c>
      <c r="C45" s="147">
        <v>24683</v>
      </c>
      <c r="D45" s="18">
        <f t="shared" si="6"/>
        <v>46661</v>
      </c>
      <c r="E45" s="147">
        <v>29387</v>
      </c>
      <c r="F45" s="147">
        <v>32364</v>
      </c>
      <c r="G45" s="25">
        <f t="shared" si="7"/>
        <v>61751</v>
      </c>
      <c r="I45" s="251"/>
      <c r="J45" s="251"/>
    </row>
    <row r="46" spans="1:10" ht="18.75" customHeight="1">
      <c r="A46" s="1" t="s">
        <v>14</v>
      </c>
      <c r="B46" s="147">
        <v>17710</v>
      </c>
      <c r="C46" s="147">
        <v>20766</v>
      </c>
      <c r="D46" s="18">
        <f t="shared" si="6"/>
        <v>38476</v>
      </c>
      <c r="E46" s="147">
        <v>23828</v>
      </c>
      <c r="F46" s="147">
        <v>27695</v>
      </c>
      <c r="G46" s="25">
        <f t="shared" si="7"/>
        <v>51523</v>
      </c>
      <c r="I46" s="251"/>
      <c r="J46" s="251"/>
    </row>
    <row r="47" spans="1:10" ht="18.75" customHeight="1">
      <c r="A47" s="1" t="s">
        <v>15</v>
      </c>
      <c r="B47" s="147">
        <v>11222</v>
      </c>
      <c r="C47" s="147">
        <v>13795</v>
      </c>
      <c r="D47" s="18">
        <f t="shared" si="6"/>
        <v>25017</v>
      </c>
      <c r="E47" s="147">
        <v>15277</v>
      </c>
      <c r="F47" s="147">
        <v>18885</v>
      </c>
      <c r="G47" s="25">
        <f t="shared" si="7"/>
        <v>34162</v>
      </c>
      <c r="I47" s="251"/>
      <c r="J47" s="251"/>
    </row>
    <row r="48" spans="1:10" ht="18.75" customHeight="1">
      <c r="A48" s="1" t="s">
        <v>16</v>
      </c>
      <c r="B48" s="147">
        <v>6370</v>
      </c>
      <c r="C48" s="147">
        <v>9100</v>
      </c>
      <c r="D48" s="18">
        <f t="shared" si="6"/>
        <v>15470</v>
      </c>
      <c r="E48" s="147">
        <v>8953</v>
      </c>
      <c r="F48" s="147">
        <v>12763</v>
      </c>
      <c r="G48" s="25">
        <f t="shared" si="7"/>
        <v>21716</v>
      </c>
      <c r="I48" s="251"/>
      <c r="J48" s="251"/>
    </row>
    <row r="49" spans="1:10" ht="18.75" customHeight="1">
      <c r="A49" s="1" t="s">
        <v>17</v>
      </c>
      <c r="B49" s="147">
        <v>3404</v>
      </c>
      <c r="C49" s="147">
        <v>5495</v>
      </c>
      <c r="D49" s="18">
        <f t="shared" si="6"/>
        <v>8899</v>
      </c>
      <c r="E49" s="147">
        <v>5014</v>
      </c>
      <c r="F49" s="147">
        <v>7863</v>
      </c>
      <c r="G49" s="25">
        <f t="shared" si="7"/>
        <v>12877</v>
      </c>
      <c r="I49" s="251"/>
      <c r="J49" s="251"/>
    </row>
    <row r="50" spans="1:10" ht="18.75" customHeight="1">
      <c r="A50" s="1" t="s">
        <v>18</v>
      </c>
      <c r="B50" s="147">
        <v>1399</v>
      </c>
      <c r="C50" s="147">
        <v>2277</v>
      </c>
      <c r="D50" s="18">
        <f t="shared" si="6"/>
        <v>3676</v>
      </c>
      <c r="E50" s="147">
        <v>1963</v>
      </c>
      <c r="F50" s="147">
        <v>3420</v>
      </c>
      <c r="G50" s="25">
        <f t="shared" si="7"/>
        <v>5383</v>
      </c>
      <c r="I50" s="251"/>
      <c r="J50" s="251"/>
    </row>
    <row r="51" spans="1:10" ht="18.75" customHeight="1">
      <c r="A51" s="1" t="s">
        <v>19</v>
      </c>
      <c r="B51" s="147">
        <v>408</v>
      </c>
      <c r="C51" s="147">
        <v>746</v>
      </c>
      <c r="D51" s="18">
        <f t="shared" si="6"/>
        <v>1154</v>
      </c>
      <c r="E51" s="147">
        <v>582</v>
      </c>
      <c r="F51" s="147">
        <v>1071</v>
      </c>
      <c r="G51" s="25">
        <f t="shared" si="7"/>
        <v>1653</v>
      </c>
      <c r="I51" s="251"/>
      <c r="J51" s="251"/>
    </row>
    <row r="52" spans="1:10" ht="18.75" customHeight="1">
      <c r="A52" s="1" t="s">
        <v>20</v>
      </c>
      <c r="B52" s="147">
        <v>88</v>
      </c>
      <c r="C52" s="147">
        <v>195</v>
      </c>
      <c r="D52" s="18">
        <f t="shared" si="6"/>
        <v>283</v>
      </c>
      <c r="E52" s="147">
        <v>133</v>
      </c>
      <c r="F52" s="147">
        <v>227</v>
      </c>
      <c r="G52" s="25">
        <f t="shared" si="7"/>
        <v>360</v>
      </c>
      <c r="I52" s="251"/>
      <c r="J52" s="251"/>
    </row>
    <row r="53" spans="1:10" ht="18.75" customHeight="1">
      <c r="A53" s="1" t="s">
        <v>21</v>
      </c>
      <c r="B53" s="147">
        <v>50</v>
      </c>
      <c r="C53" s="147">
        <v>62</v>
      </c>
      <c r="D53" s="18">
        <f t="shared" si="6"/>
        <v>112</v>
      </c>
      <c r="E53" s="147">
        <v>62</v>
      </c>
      <c r="F53" s="147">
        <v>103</v>
      </c>
      <c r="G53" s="25">
        <f t="shared" si="7"/>
        <v>165</v>
      </c>
      <c r="I53" s="251"/>
      <c r="J53" s="251"/>
    </row>
    <row r="54" spans="1:7" ht="18.75" customHeight="1">
      <c r="A54" s="1" t="s">
        <v>22</v>
      </c>
      <c r="B54" s="13">
        <f aca="true" t="shared" si="8" ref="B54:G54">SUM(B32:B53)</f>
        <v>472929</v>
      </c>
      <c r="C54" s="13">
        <f t="shared" si="8"/>
        <v>489428</v>
      </c>
      <c r="D54" s="13">
        <f t="shared" si="8"/>
        <v>962357</v>
      </c>
      <c r="E54" s="25">
        <f t="shared" si="8"/>
        <v>652100</v>
      </c>
      <c r="F54" s="25">
        <f t="shared" si="8"/>
        <v>655726</v>
      </c>
      <c r="G54" s="25">
        <f t="shared" si="8"/>
        <v>1307826</v>
      </c>
    </row>
    <row r="55" spans="1:10" ht="23.25" customHeight="1">
      <c r="A55" s="194" t="s">
        <v>204</v>
      </c>
      <c r="B55" s="133"/>
      <c r="C55" s="133"/>
      <c r="D55" s="133"/>
      <c r="E55" s="23"/>
      <c r="F55" s="23"/>
      <c r="G55" s="23"/>
      <c r="H55" s="133"/>
      <c r="I55" s="133"/>
      <c r="J55" s="133"/>
    </row>
    <row r="56" spans="1:10" ht="21.75">
      <c r="A56" s="194" t="s">
        <v>205</v>
      </c>
      <c r="B56" s="140"/>
      <c r="C56" s="140"/>
      <c r="D56" s="140"/>
      <c r="E56" s="138"/>
      <c r="F56" s="138"/>
      <c r="G56" s="138"/>
      <c r="H56" s="138"/>
      <c r="I56" s="138"/>
      <c r="J56" s="138"/>
    </row>
  </sheetData>
  <sheetProtection/>
  <printOptions/>
  <pageMargins left="0.7086614173228347" right="0.7086614173228347" top="0.62" bottom="0.52" header="0.31496062992125984" footer="0.3149606299212598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4"/>
  <sheetViews>
    <sheetView zoomScale="120" zoomScaleNormal="120" workbookViewId="0" topLeftCell="A1">
      <selection activeCell="A7" sqref="A7"/>
    </sheetView>
  </sheetViews>
  <sheetFormatPr defaultColWidth="9.00390625" defaultRowHeight="18.75" customHeight="1"/>
  <cols>
    <col min="1" max="10" width="12.125" style="9" customWidth="1"/>
    <col min="11" max="16384" width="9.00390625" style="9" customWidth="1"/>
  </cols>
  <sheetData>
    <row r="1" s="52" customFormat="1" ht="22.5" customHeight="1">
      <c r="A1" s="52" t="s">
        <v>235</v>
      </c>
    </row>
    <row r="2" spans="2:10" ht="18.75" customHeight="1">
      <c r="B2" s="45"/>
      <c r="C2" s="46" t="s">
        <v>88</v>
      </c>
      <c r="D2" s="51"/>
      <c r="E2" s="4"/>
      <c r="F2" s="91" t="s">
        <v>80</v>
      </c>
      <c r="G2" s="8"/>
      <c r="H2" s="10"/>
      <c r="I2" s="92" t="s">
        <v>81</v>
      </c>
      <c r="J2" s="14"/>
    </row>
    <row r="3" spans="1:10" ht="18.75" customHeight="1">
      <c r="A3" s="1" t="s">
        <v>0</v>
      </c>
      <c r="B3" s="49" t="s">
        <v>24</v>
      </c>
      <c r="C3" s="49" t="s">
        <v>25</v>
      </c>
      <c r="D3" s="49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3" ht="18.75" customHeight="1">
      <c r="A4" s="1">
        <v>0</v>
      </c>
      <c r="B4" s="50">
        <f aca="true" t="shared" si="0" ref="B4:B26">E4+H4+B32+E32+H32+B60+E60</f>
        <v>29919</v>
      </c>
      <c r="C4" s="50">
        <f aca="true" t="shared" si="1" ref="C4:C26">F4+I4+C32+F32+I32+C60+F60</f>
        <v>28198</v>
      </c>
      <c r="D4" s="50">
        <f aca="true" t="shared" si="2" ref="D4:D26">G4+J4+D32+G32+J32+D60+G60</f>
        <v>58117</v>
      </c>
      <c r="E4" s="147">
        <v>2580</v>
      </c>
      <c r="F4" s="147">
        <v>2280</v>
      </c>
      <c r="G4" s="7">
        <f>E4+F4</f>
        <v>4860</v>
      </c>
      <c r="H4" s="147">
        <v>3515</v>
      </c>
      <c r="I4" s="147">
        <v>3244</v>
      </c>
      <c r="J4" s="13">
        <f>H4+I4</f>
        <v>6759</v>
      </c>
      <c r="L4" s="251"/>
      <c r="M4" s="251"/>
    </row>
    <row r="5" spans="1:13" ht="18.75" customHeight="1">
      <c r="A5" s="3" t="s">
        <v>1</v>
      </c>
      <c r="B5" s="50">
        <f t="shared" si="0"/>
        <v>137833</v>
      </c>
      <c r="C5" s="50">
        <f t="shared" si="1"/>
        <v>130781</v>
      </c>
      <c r="D5" s="50">
        <f t="shared" si="2"/>
        <v>268614</v>
      </c>
      <c r="E5" s="147">
        <v>12081</v>
      </c>
      <c r="F5" s="147">
        <v>11454</v>
      </c>
      <c r="G5" s="7">
        <f aca="true" t="shared" si="3" ref="G5:G25">E5+F5</f>
        <v>23535</v>
      </c>
      <c r="H5" s="147">
        <v>15883</v>
      </c>
      <c r="I5" s="147">
        <v>14854</v>
      </c>
      <c r="J5" s="13">
        <f aca="true" t="shared" si="4" ref="J5:J25">H5+I5</f>
        <v>30737</v>
      </c>
      <c r="L5" s="251"/>
      <c r="M5" s="251"/>
    </row>
    <row r="6" spans="1:13" ht="18.75" customHeight="1">
      <c r="A6" s="2" t="s">
        <v>2</v>
      </c>
      <c r="B6" s="50">
        <f t="shared" si="0"/>
        <v>177787</v>
      </c>
      <c r="C6" s="50">
        <f t="shared" si="1"/>
        <v>169315</v>
      </c>
      <c r="D6" s="50">
        <f t="shared" si="2"/>
        <v>347102</v>
      </c>
      <c r="E6" s="147">
        <v>15224</v>
      </c>
      <c r="F6" s="147">
        <v>14362</v>
      </c>
      <c r="G6" s="7">
        <f t="shared" si="3"/>
        <v>29586</v>
      </c>
      <c r="H6" s="147">
        <v>19674</v>
      </c>
      <c r="I6" s="147">
        <v>18759</v>
      </c>
      <c r="J6" s="13">
        <f t="shared" si="4"/>
        <v>38433</v>
      </c>
      <c r="L6" s="251"/>
      <c r="M6" s="251"/>
    </row>
    <row r="7" spans="1:13" ht="18.75" customHeight="1">
      <c r="A7" s="1" t="s">
        <v>3</v>
      </c>
      <c r="B7" s="50">
        <f t="shared" si="0"/>
        <v>184737</v>
      </c>
      <c r="C7" s="50">
        <f t="shared" si="1"/>
        <v>175815</v>
      </c>
      <c r="D7" s="50">
        <f t="shared" si="2"/>
        <v>360552</v>
      </c>
      <c r="E7" s="147">
        <v>14990</v>
      </c>
      <c r="F7" s="147">
        <v>14224</v>
      </c>
      <c r="G7" s="7">
        <f t="shared" si="3"/>
        <v>29214</v>
      </c>
      <c r="H7" s="147">
        <v>19570</v>
      </c>
      <c r="I7" s="147">
        <v>18718</v>
      </c>
      <c r="J7" s="13">
        <f t="shared" si="4"/>
        <v>38288</v>
      </c>
      <c r="L7" s="251"/>
      <c r="M7" s="251"/>
    </row>
    <row r="8" spans="1:13" ht="18.75" customHeight="1">
      <c r="A8" s="1" t="s">
        <v>4</v>
      </c>
      <c r="B8" s="50">
        <f t="shared" si="0"/>
        <v>210013</v>
      </c>
      <c r="C8" s="50">
        <f t="shared" si="1"/>
        <v>197739</v>
      </c>
      <c r="D8" s="50">
        <f t="shared" si="2"/>
        <v>407752</v>
      </c>
      <c r="E8" s="147">
        <v>16204</v>
      </c>
      <c r="F8" s="147">
        <v>15181</v>
      </c>
      <c r="G8" s="7">
        <f t="shared" si="3"/>
        <v>31385</v>
      </c>
      <c r="H8" s="147">
        <v>22032</v>
      </c>
      <c r="I8" s="147">
        <v>20459</v>
      </c>
      <c r="J8" s="13">
        <f t="shared" si="4"/>
        <v>42491</v>
      </c>
      <c r="L8" s="251"/>
      <c r="M8" s="251"/>
    </row>
    <row r="9" spans="1:13" ht="18.75" customHeight="1">
      <c r="A9" s="1" t="s">
        <v>5</v>
      </c>
      <c r="B9" s="50">
        <f t="shared" si="0"/>
        <v>205859</v>
      </c>
      <c r="C9" s="50">
        <f t="shared" si="1"/>
        <v>202869</v>
      </c>
      <c r="D9" s="50">
        <f t="shared" si="2"/>
        <v>408728</v>
      </c>
      <c r="E9" s="147">
        <v>14748</v>
      </c>
      <c r="F9" s="147">
        <v>15039</v>
      </c>
      <c r="G9" s="7">
        <f t="shared" si="3"/>
        <v>29787</v>
      </c>
      <c r="H9" s="147">
        <v>22496</v>
      </c>
      <c r="I9" s="147">
        <v>22193</v>
      </c>
      <c r="J9" s="13">
        <f t="shared" si="4"/>
        <v>44689</v>
      </c>
      <c r="L9" s="251"/>
      <c r="M9" s="251"/>
    </row>
    <row r="10" spans="1:13" ht="18.75" customHeight="1">
      <c r="A10" s="1" t="s">
        <v>6</v>
      </c>
      <c r="B10" s="50">
        <f t="shared" si="0"/>
        <v>200956</v>
      </c>
      <c r="C10" s="50">
        <f t="shared" si="1"/>
        <v>191695</v>
      </c>
      <c r="D10" s="50">
        <f t="shared" si="2"/>
        <v>392651</v>
      </c>
      <c r="E10" s="147">
        <v>14617</v>
      </c>
      <c r="F10" s="147">
        <v>14122</v>
      </c>
      <c r="G10" s="7">
        <f t="shared" si="3"/>
        <v>28739</v>
      </c>
      <c r="H10" s="147">
        <v>23125</v>
      </c>
      <c r="I10" s="147">
        <v>22101</v>
      </c>
      <c r="J10" s="13">
        <f t="shared" si="4"/>
        <v>45226</v>
      </c>
      <c r="L10" s="251"/>
      <c r="M10" s="251"/>
    </row>
    <row r="11" spans="1:13" ht="18.75" customHeight="1">
      <c r="A11" s="1" t="s">
        <v>7</v>
      </c>
      <c r="B11" s="50">
        <f t="shared" si="0"/>
        <v>226115</v>
      </c>
      <c r="C11" s="50">
        <f t="shared" si="1"/>
        <v>216148</v>
      </c>
      <c r="D11" s="50">
        <f t="shared" si="2"/>
        <v>442263</v>
      </c>
      <c r="E11" s="147">
        <v>17822</v>
      </c>
      <c r="F11" s="147">
        <v>17077</v>
      </c>
      <c r="G11" s="7">
        <f t="shared" si="3"/>
        <v>34899</v>
      </c>
      <c r="H11" s="147">
        <v>24851</v>
      </c>
      <c r="I11" s="147">
        <v>23608</v>
      </c>
      <c r="J11" s="13">
        <f t="shared" si="4"/>
        <v>48459</v>
      </c>
      <c r="L11" s="251"/>
      <c r="M11" s="251"/>
    </row>
    <row r="12" spans="1:13" ht="18.75" customHeight="1">
      <c r="A12" s="1" t="s">
        <v>8</v>
      </c>
      <c r="B12" s="50">
        <f t="shared" si="0"/>
        <v>243170</v>
      </c>
      <c r="C12" s="50">
        <f t="shared" si="1"/>
        <v>233633</v>
      </c>
      <c r="D12" s="50">
        <f t="shared" si="2"/>
        <v>476803</v>
      </c>
      <c r="E12" s="147">
        <v>19924</v>
      </c>
      <c r="F12" s="147">
        <v>18914</v>
      </c>
      <c r="G12" s="7">
        <f t="shared" si="3"/>
        <v>38838</v>
      </c>
      <c r="H12" s="147">
        <v>25758</v>
      </c>
      <c r="I12" s="147">
        <v>24808</v>
      </c>
      <c r="J12" s="13">
        <f t="shared" si="4"/>
        <v>50566</v>
      </c>
      <c r="L12" s="251"/>
      <c r="M12" s="251"/>
    </row>
    <row r="13" spans="1:13" ht="18.75" customHeight="1">
      <c r="A13" s="1" t="s">
        <v>9</v>
      </c>
      <c r="B13" s="50">
        <f t="shared" si="0"/>
        <v>247487</v>
      </c>
      <c r="C13" s="50">
        <f t="shared" si="1"/>
        <v>243301</v>
      </c>
      <c r="D13" s="50">
        <f t="shared" si="2"/>
        <v>490788</v>
      </c>
      <c r="E13" s="147">
        <v>19418</v>
      </c>
      <c r="F13" s="147">
        <v>18871</v>
      </c>
      <c r="G13" s="7">
        <f t="shared" si="3"/>
        <v>38289</v>
      </c>
      <c r="H13" s="147">
        <v>26251</v>
      </c>
      <c r="I13" s="147">
        <v>26011</v>
      </c>
      <c r="J13" s="13">
        <f t="shared" si="4"/>
        <v>52262</v>
      </c>
      <c r="L13" s="251"/>
      <c r="M13" s="251"/>
    </row>
    <row r="14" spans="1:13" ht="18.75" customHeight="1">
      <c r="A14" s="1" t="s">
        <v>10</v>
      </c>
      <c r="B14" s="50">
        <f t="shared" si="0"/>
        <v>230587</v>
      </c>
      <c r="C14" s="50">
        <f t="shared" si="1"/>
        <v>232706</v>
      </c>
      <c r="D14" s="50">
        <f t="shared" si="2"/>
        <v>463293</v>
      </c>
      <c r="E14" s="147">
        <v>17017</v>
      </c>
      <c r="F14" s="147">
        <v>16553</v>
      </c>
      <c r="G14" s="7">
        <f t="shared" si="3"/>
        <v>33570</v>
      </c>
      <c r="H14" s="147">
        <v>27394</v>
      </c>
      <c r="I14" s="147">
        <v>27236</v>
      </c>
      <c r="J14" s="13">
        <f t="shared" si="4"/>
        <v>54630</v>
      </c>
      <c r="L14" s="251"/>
      <c r="M14" s="251"/>
    </row>
    <row r="15" spans="1:13" ht="18.75" customHeight="1">
      <c r="A15" s="1" t="s">
        <v>11</v>
      </c>
      <c r="B15" s="50">
        <f t="shared" si="0"/>
        <v>189766</v>
      </c>
      <c r="C15" s="50">
        <f t="shared" si="1"/>
        <v>193846</v>
      </c>
      <c r="D15" s="50">
        <f t="shared" si="2"/>
        <v>383612</v>
      </c>
      <c r="E15" s="147">
        <v>13573</v>
      </c>
      <c r="F15" s="147">
        <v>13547</v>
      </c>
      <c r="G15" s="7">
        <f t="shared" si="3"/>
        <v>27120</v>
      </c>
      <c r="H15" s="147">
        <v>24083</v>
      </c>
      <c r="I15" s="147">
        <v>24143</v>
      </c>
      <c r="J15" s="13">
        <f t="shared" si="4"/>
        <v>48226</v>
      </c>
      <c r="L15" s="251"/>
      <c r="M15" s="251"/>
    </row>
    <row r="16" spans="1:13" ht="18.75" customHeight="1">
      <c r="A16" s="1" t="s">
        <v>12</v>
      </c>
      <c r="B16" s="50">
        <f t="shared" si="0"/>
        <v>151241</v>
      </c>
      <c r="C16" s="50">
        <f t="shared" si="1"/>
        <v>160496</v>
      </c>
      <c r="D16" s="50">
        <f t="shared" si="2"/>
        <v>311737</v>
      </c>
      <c r="E16" s="147">
        <v>10543</v>
      </c>
      <c r="F16" s="147">
        <v>10913</v>
      </c>
      <c r="G16" s="7">
        <f t="shared" si="3"/>
        <v>21456</v>
      </c>
      <c r="H16" s="147">
        <v>20282</v>
      </c>
      <c r="I16" s="147">
        <v>20451</v>
      </c>
      <c r="J16" s="13">
        <f t="shared" si="4"/>
        <v>40733</v>
      </c>
      <c r="L16" s="251"/>
      <c r="M16" s="251"/>
    </row>
    <row r="17" spans="1:13" ht="18.75" customHeight="1">
      <c r="A17" s="1" t="s">
        <v>13</v>
      </c>
      <c r="B17" s="50">
        <f t="shared" si="0"/>
        <v>113107</v>
      </c>
      <c r="C17" s="50">
        <f t="shared" si="1"/>
        <v>124190</v>
      </c>
      <c r="D17" s="50">
        <f t="shared" si="2"/>
        <v>237297</v>
      </c>
      <c r="E17" s="147">
        <v>7987</v>
      </c>
      <c r="F17" s="147">
        <v>8285</v>
      </c>
      <c r="G17" s="7">
        <f t="shared" si="3"/>
        <v>16272</v>
      </c>
      <c r="H17" s="147">
        <v>15234</v>
      </c>
      <c r="I17" s="147">
        <v>15273</v>
      </c>
      <c r="J17" s="13">
        <f t="shared" si="4"/>
        <v>30507</v>
      </c>
      <c r="L17" s="251"/>
      <c r="M17" s="251"/>
    </row>
    <row r="18" spans="1:13" ht="18.75" customHeight="1">
      <c r="A18" s="1" t="s">
        <v>14</v>
      </c>
      <c r="B18" s="50">
        <f t="shared" si="0"/>
        <v>83303</v>
      </c>
      <c r="C18" s="50">
        <f t="shared" si="1"/>
        <v>94268</v>
      </c>
      <c r="D18" s="50">
        <f t="shared" si="2"/>
        <v>177571</v>
      </c>
      <c r="E18" s="147">
        <v>6036</v>
      </c>
      <c r="F18" s="147">
        <v>6251</v>
      </c>
      <c r="G18" s="7">
        <f t="shared" si="3"/>
        <v>12287</v>
      </c>
      <c r="H18" s="147">
        <v>11242</v>
      </c>
      <c r="I18" s="147">
        <v>11501</v>
      </c>
      <c r="J18" s="13">
        <f t="shared" si="4"/>
        <v>22743</v>
      </c>
      <c r="L18" s="251"/>
      <c r="M18" s="251"/>
    </row>
    <row r="19" spans="1:13" ht="18.75" customHeight="1">
      <c r="A19" s="1" t="s">
        <v>15</v>
      </c>
      <c r="B19" s="50">
        <f t="shared" si="0"/>
        <v>53861</v>
      </c>
      <c r="C19" s="50">
        <f t="shared" si="1"/>
        <v>63818</v>
      </c>
      <c r="D19" s="50">
        <f t="shared" si="2"/>
        <v>117679</v>
      </c>
      <c r="E19" s="147">
        <v>3739</v>
      </c>
      <c r="F19" s="147">
        <v>4297</v>
      </c>
      <c r="G19" s="7">
        <f t="shared" si="3"/>
        <v>8036</v>
      </c>
      <c r="H19" s="147">
        <v>7786</v>
      </c>
      <c r="I19" s="147">
        <v>8177</v>
      </c>
      <c r="J19" s="13">
        <f t="shared" si="4"/>
        <v>15963</v>
      </c>
      <c r="L19" s="251"/>
      <c r="M19" s="251"/>
    </row>
    <row r="20" spans="1:13" ht="18.75" customHeight="1">
      <c r="A20" s="1" t="s">
        <v>16</v>
      </c>
      <c r="B20" s="50">
        <f t="shared" si="0"/>
        <v>34128</v>
      </c>
      <c r="C20" s="50">
        <f t="shared" si="1"/>
        <v>44380</v>
      </c>
      <c r="D20" s="50">
        <f t="shared" si="2"/>
        <v>78508</v>
      </c>
      <c r="E20" s="147">
        <v>2473</v>
      </c>
      <c r="F20" s="147">
        <v>3115</v>
      </c>
      <c r="G20" s="7">
        <f t="shared" si="3"/>
        <v>5588</v>
      </c>
      <c r="H20" s="147">
        <v>5178</v>
      </c>
      <c r="I20" s="147">
        <v>5871</v>
      </c>
      <c r="J20" s="13">
        <f t="shared" si="4"/>
        <v>11049</v>
      </c>
      <c r="L20" s="251"/>
      <c r="M20" s="251"/>
    </row>
    <row r="21" spans="1:13" ht="18.75" customHeight="1">
      <c r="A21" s="1" t="s">
        <v>17</v>
      </c>
      <c r="B21" s="50">
        <f t="shared" si="0"/>
        <v>19403</v>
      </c>
      <c r="C21" s="50">
        <f t="shared" si="1"/>
        <v>27500</v>
      </c>
      <c r="D21" s="50">
        <f t="shared" si="2"/>
        <v>46903</v>
      </c>
      <c r="E21" s="147">
        <v>1411</v>
      </c>
      <c r="F21" s="147">
        <v>1981</v>
      </c>
      <c r="G21" s="7">
        <f t="shared" si="3"/>
        <v>3392</v>
      </c>
      <c r="H21" s="147">
        <v>3129</v>
      </c>
      <c r="I21" s="147">
        <v>4059</v>
      </c>
      <c r="J21" s="13">
        <f t="shared" si="4"/>
        <v>7188</v>
      </c>
      <c r="L21" s="251"/>
      <c r="M21" s="251"/>
    </row>
    <row r="22" spans="1:13" ht="18.75" customHeight="1">
      <c r="A22" s="1" t="s">
        <v>18</v>
      </c>
      <c r="B22" s="50">
        <f t="shared" si="0"/>
        <v>9366</v>
      </c>
      <c r="C22" s="50">
        <f t="shared" si="1"/>
        <v>13086</v>
      </c>
      <c r="D22" s="50">
        <f t="shared" si="2"/>
        <v>22452</v>
      </c>
      <c r="E22" s="147">
        <v>727</v>
      </c>
      <c r="F22" s="147">
        <v>963</v>
      </c>
      <c r="G22" s="7">
        <f t="shared" si="3"/>
        <v>1690</v>
      </c>
      <c r="H22" s="147">
        <v>1701</v>
      </c>
      <c r="I22" s="147">
        <v>2129</v>
      </c>
      <c r="J22" s="13">
        <f t="shared" si="4"/>
        <v>3830</v>
      </c>
      <c r="L22" s="251"/>
      <c r="M22" s="251"/>
    </row>
    <row r="23" spans="1:13" ht="18.75" customHeight="1">
      <c r="A23" s="1" t="s">
        <v>19</v>
      </c>
      <c r="B23" s="50">
        <f t="shared" si="0"/>
        <v>3248</v>
      </c>
      <c r="C23" s="50">
        <f t="shared" si="1"/>
        <v>4560</v>
      </c>
      <c r="D23" s="50">
        <f t="shared" si="2"/>
        <v>7808</v>
      </c>
      <c r="E23" s="147">
        <v>217</v>
      </c>
      <c r="F23" s="147">
        <v>335</v>
      </c>
      <c r="G23" s="7">
        <f t="shared" si="3"/>
        <v>552</v>
      </c>
      <c r="H23" s="147">
        <v>617</v>
      </c>
      <c r="I23" s="147">
        <v>781</v>
      </c>
      <c r="J23" s="13">
        <f t="shared" si="4"/>
        <v>1398</v>
      </c>
      <c r="L23" s="251"/>
      <c r="M23" s="251"/>
    </row>
    <row r="24" spans="1:13" ht="18.75" customHeight="1">
      <c r="A24" s="1" t="s">
        <v>20</v>
      </c>
      <c r="B24" s="50">
        <f t="shared" si="0"/>
        <v>1136</v>
      </c>
      <c r="C24" s="50">
        <f t="shared" si="1"/>
        <v>1505</v>
      </c>
      <c r="D24" s="50">
        <f t="shared" si="2"/>
        <v>2641</v>
      </c>
      <c r="E24" s="147">
        <v>77</v>
      </c>
      <c r="F24" s="147">
        <v>104</v>
      </c>
      <c r="G24" s="7">
        <f t="shared" si="3"/>
        <v>181</v>
      </c>
      <c r="H24" s="147">
        <v>181</v>
      </c>
      <c r="I24" s="147">
        <v>211</v>
      </c>
      <c r="J24" s="13">
        <f t="shared" si="4"/>
        <v>392</v>
      </c>
      <c r="L24" s="251"/>
      <c r="M24" s="251"/>
    </row>
    <row r="25" spans="1:13" ht="18.75" customHeight="1">
      <c r="A25" s="1" t="s">
        <v>21</v>
      </c>
      <c r="B25" s="50">
        <f t="shared" si="0"/>
        <v>425</v>
      </c>
      <c r="C25" s="50">
        <f t="shared" si="1"/>
        <v>534</v>
      </c>
      <c r="D25" s="50">
        <f t="shared" si="2"/>
        <v>959</v>
      </c>
      <c r="E25" s="147">
        <v>21</v>
      </c>
      <c r="F25" s="147">
        <v>31</v>
      </c>
      <c r="G25" s="7">
        <f t="shared" si="3"/>
        <v>52</v>
      </c>
      <c r="H25" s="147">
        <v>44</v>
      </c>
      <c r="I25" s="147">
        <v>62</v>
      </c>
      <c r="J25" s="13">
        <f t="shared" si="4"/>
        <v>106</v>
      </c>
      <c r="L25" s="251"/>
      <c r="M25" s="251"/>
    </row>
    <row r="26" spans="1:10" ht="18.75" customHeight="1">
      <c r="A26" s="1" t="s">
        <v>22</v>
      </c>
      <c r="B26" s="39">
        <f t="shared" si="0"/>
        <v>2753447</v>
      </c>
      <c r="C26" s="39">
        <f t="shared" si="1"/>
        <v>2750383</v>
      </c>
      <c r="D26" s="39">
        <f t="shared" si="2"/>
        <v>5503830</v>
      </c>
      <c r="E26" s="7">
        <f aca="true" t="shared" si="5" ref="E26:J26">SUM(E4:E25)</f>
        <v>211429</v>
      </c>
      <c r="F26" s="7">
        <f t="shared" si="5"/>
        <v>207899</v>
      </c>
      <c r="G26" s="7">
        <f t="shared" si="5"/>
        <v>419328</v>
      </c>
      <c r="H26" s="13">
        <f t="shared" si="5"/>
        <v>320026</v>
      </c>
      <c r="I26" s="13">
        <f t="shared" si="5"/>
        <v>314649</v>
      </c>
      <c r="J26" s="13">
        <f t="shared" si="5"/>
        <v>634675</v>
      </c>
    </row>
    <row r="27" spans="1:10" ht="23.25" customHeight="1">
      <c r="A27" s="194" t="s">
        <v>204</v>
      </c>
      <c r="B27" s="133"/>
      <c r="C27" s="133"/>
      <c r="D27" s="133"/>
      <c r="E27" s="23"/>
      <c r="F27" s="23"/>
      <c r="G27" s="23"/>
      <c r="H27" s="133"/>
      <c r="I27" s="133"/>
      <c r="J27" s="133"/>
    </row>
    <row r="28" spans="1:10" ht="21.75">
      <c r="A28" s="194" t="s">
        <v>205</v>
      </c>
      <c r="B28" s="140"/>
      <c r="C28" s="140"/>
      <c r="D28" s="140"/>
      <c r="E28" s="138"/>
      <c r="F28" s="138"/>
      <c r="G28" s="138"/>
      <c r="H28" s="138"/>
      <c r="I28" s="138"/>
      <c r="J28" s="138"/>
    </row>
    <row r="29" s="52" customFormat="1" ht="22.5" customHeight="1">
      <c r="A29" s="52" t="s">
        <v>236</v>
      </c>
    </row>
    <row r="30" spans="2:10" ht="18.75" customHeight="1">
      <c r="B30" s="15"/>
      <c r="C30" s="93" t="s">
        <v>82</v>
      </c>
      <c r="D30" s="19"/>
      <c r="E30" s="20"/>
      <c r="F30" s="94" t="s">
        <v>83</v>
      </c>
      <c r="G30" s="22"/>
      <c r="H30" s="26"/>
      <c r="I30" s="95" t="s">
        <v>84</v>
      </c>
      <c r="J30" s="195"/>
    </row>
    <row r="31" spans="1:10" ht="18.75" customHeight="1">
      <c r="A31" s="1" t="s">
        <v>0</v>
      </c>
      <c r="B31" s="17" t="s">
        <v>24</v>
      </c>
      <c r="C31" s="17" t="s">
        <v>25</v>
      </c>
      <c r="D31" s="17" t="s">
        <v>26</v>
      </c>
      <c r="E31" s="24" t="s">
        <v>24</v>
      </c>
      <c r="F31" s="24" t="s">
        <v>25</v>
      </c>
      <c r="G31" s="24" t="s">
        <v>26</v>
      </c>
      <c r="H31" s="28" t="s">
        <v>24</v>
      </c>
      <c r="I31" s="28" t="s">
        <v>25</v>
      </c>
      <c r="J31" s="28" t="s">
        <v>26</v>
      </c>
    </row>
    <row r="32" spans="1:13" ht="18.75" customHeight="1">
      <c r="A32" s="1">
        <v>0</v>
      </c>
      <c r="B32" s="147">
        <v>2667</v>
      </c>
      <c r="C32" s="147">
        <v>2563</v>
      </c>
      <c r="D32" s="18">
        <f>B32+C32</f>
        <v>5230</v>
      </c>
      <c r="E32" s="147">
        <v>2760</v>
      </c>
      <c r="F32" s="147">
        <v>2620</v>
      </c>
      <c r="G32" s="25">
        <f>E32+F32</f>
        <v>5380</v>
      </c>
      <c r="H32" s="147">
        <v>8371</v>
      </c>
      <c r="I32" s="147">
        <v>7896</v>
      </c>
      <c r="J32" s="29">
        <f>H32+I32</f>
        <v>16267</v>
      </c>
      <c r="L32" s="251"/>
      <c r="M32" s="251"/>
    </row>
    <row r="33" spans="1:13" ht="18.75" customHeight="1">
      <c r="A33" s="3" t="s">
        <v>1</v>
      </c>
      <c r="B33" s="147">
        <v>12329</v>
      </c>
      <c r="C33" s="147">
        <v>11643</v>
      </c>
      <c r="D33" s="18">
        <f aca="true" t="shared" si="6" ref="D33:D53">B33+C33</f>
        <v>23972</v>
      </c>
      <c r="E33" s="147">
        <v>12652</v>
      </c>
      <c r="F33" s="147">
        <v>11885</v>
      </c>
      <c r="G33" s="25">
        <f aca="true" t="shared" si="7" ref="G33:G53">E33+F33</f>
        <v>24537</v>
      </c>
      <c r="H33" s="147">
        <v>38099</v>
      </c>
      <c r="I33" s="147">
        <v>36509</v>
      </c>
      <c r="J33" s="29">
        <f aca="true" t="shared" si="8" ref="J33:J53">H33+I33</f>
        <v>74608</v>
      </c>
      <c r="L33" s="251"/>
      <c r="M33" s="251"/>
    </row>
    <row r="34" spans="1:13" ht="18.75" customHeight="1">
      <c r="A34" s="2" t="s">
        <v>2</v>
      </c>
      <c r="B34" s="147">
        <v>15909</v>
      </c>
      <c r="C34" s="147">
        <v>15086</v>
      </c>
      <c r="D34" s="18">
        <f t="shared" si="6"/>
        <v>30995</v>
      </c>
      <c r="E34" s="147">
        <v>16355</v>
      </c>
      <c r="F34" s="147">
        <v>15392</v>
      </c>
      <c r="G34" s="25">
        <f t="shared" si="7"/>
        <v>31747</v>
      </c>
      <c r="H34" s="147">
        <v>48904</v>
      </c>
      <c r="I34" s="147">
        <v>46699</v>
      </c>
      <c r="J34" s="29">
        <f t="shared" si="8"/>
        <v>95603</v>
      </c>
      <c r="L34" s="251"/>
      <c r="M34" s="251"/>
    </row>
    <row r="35" spans="1:13" ht="18.75" customHeight="1">
      <c r="A35" s="1" t="s">
        <v>3</v>
      </c>
      <c r="B35" s="147">
        <v>17018</v>
      </c>
      <c r="C35" s="147">
        <v>16253</v>
      </c>
      <c r="D35" s="18">
        <f t="shared" si="6"/>
        <v>33271</v>
      </c>
      <c r="E35" s="147">
        <v>16930</v>
      </c>
      <c r="F35" s="147">
        <v>15999</v>
      </c>
      <c r="G35" s="25">
        <f t="shared" si="7"/>
        <v>32929</v>
      </c>
      <c r="H35" s="147">
        <v>52109</v>
      </c>
      <c r="I35" s="147">
        <v>49288</v>
      </c>
      <c r="J35" s="29">
        <f t="shared" si="8"/>
        <v>101397</v>
      </c>
      <c r="L35" s="251"/>
      <c r="M35" s="251"/>
    </row>
    <row r="36" spans="1:13" ht="18.75" customHeight="1">
      <c r="A36" s="1" t="s">
        <v>4</v>
      </c>
      <c r="B36" s="147">
        <v>20447</v>
      </c>
      <c r="C36" s="147">
        <v>19206</v>
      </c>
      <c r="D36" s="18">
        <f t="shared" si="6"/>
        <v>39653</v>
      </c>
      <c r="E36" s="147">
        <v>19761</v>
      </c>
      <c r="F36" s="147">
        <v>18374</v>
      </c>
      <c r="G36" s="25">
        <f t="shared" si="7"/>
        <v>38135</v>
      </c>
      <c r="H36" s="147">
        <v>59673</v>
      </c>
      <c r="I36" s="147">
        <v>56380</v>
      </c>
      <c r="J36" s="29">
        <f t="shared" si="8"/>
        <v>116053</v>
      </c>
      <c r="L36" s="251"/>
      <c r="M36" s="251"/>
    </row>
    <row r="37" spans="1:13" ht="18.75" customHeight="1">
      <c r="A37" s="1" t="s">
        <v>5</v>
      </c>
      <c r="B37" s="147">
        <v>18990</v>
      </c>
      <c r="C37" s="147">
        <v>18962</v>
      </c>
      <c r="D37" s="18">
        <f t="shared" si="6"/>
        <v>37952</v>
      </c>
      <c r="E37" s="147">
        <v>19172</v>
      </c>
      <c r="F37" s="147">
        <v>18868</v>
      </c>
      <c r="G37" s="25">
        <f t="shared" si="7"/>
        <v>38040</v>
      </c>
      <c r="H37" s="147">
        <v>61542</v>
      </c>
      <c r="I37" s="147">
        <v>58954</v>
      </c>
      <c r="J37" s="29">
        <f t="shared" si="8"/>
        <v>120496</v>
      </c>
      <c r="L37" s="251"/>
      <c r="M37" s="251"/>
    </row>
    <row r="38" spans="1:13" ht="18.75" customHeight="1">
      <c r="A38" s="1" t="s">
        <v>6</v>
      </c>
      <c r="B38" s="147">
        <v>18062</v>
      </c>
      <c r="C38" s="147">
        <v>17111</v>
      </c>
      <c r="D38" s="18">
        <f t="shared" si="6"/>
        <v>35173</v>
      </c>
      <c r="E38" s="147">
        <v>19085</v>
      </c>
      <c r="F38" s="147">
        <v>18068</v>
      </c>
      <c r="G38" s="25">
        <f t="shared" si="7"/>
        <v>37153</v>
      </c>
      <c r="H38" s="147">
        <v>59337</v>
      </c>
      <c r="I38" s="147">
        <v>56371</v>
      </c>
      <c r="J38" s="29">
        <f t="shared" si="8"/>
        <v>115708</v>
      </c>
      <c r="L38" s="251"/>
      <c r="M38" s="251"/>
    </row>
    <row r="39" spans="1:13" ht="18.75" customHeight="1">
      <c r="A39" s="1" t="s">
        <v>7</v>
      </c>
      <c r="B39" s="147">
        <v>20091</v>
      </c>
      <c r="C39" s="147">
        <v>19113</v>
      </c>
      <c r="D39" s="18">
        <f t="shared" si="6"/>
        <v>39204</v>
      </c>
      <c r="E39" s="147">
        <v>20846</v>
      </c>
      <c r="F39" s="147">
        <v>20157</v>
      </c>
      <c r="G39" s="25">
        <f t="shared" si="7"/>
        <v>41003</v>
      </c>
      <c r="H39" s="147">
        <v>62965</v>
      </c>
      <c r="I39" s="147">
        <v>60584</v>
      </c>
      <c r="J39" s="29">
        <f t="shared" si="8"/>
        <v>123549</v>
      </c>
      <c r="L39" s="251"/>
      <c r="M39" s="251"/>
    </row>
    <row r="40" spans="1:13" ht="18.75" customHeight="1">
      <c r="A40" s="1" t="s">
        <v>8</v>
      </c>
      <c r="B40" s="147">
        <v>22660</v>
      </c>
      <c r="C40" s="147">
        <v>21836</v>
      </c>
      <c r="D40" s="18">
        <f t="shared" si="6"/>
        <v>44496</v>
      </c>
      <c r="E40" s="147">
        <v>22572</v>
      </c>
      <c r="F40" s="147">
        <v>21575</v>
      </c>
      <c r="G40" s="25">
        <f t="shared" si="7"/>
        <v>44147</v>
      </c>
      <c r="H40" s="147">
        <v>68727</v>
      </c>
      <c r="I40" s="147">
        <v>67465</v>
      </c>
      <c r="J40" s="29">
        <f t="shared" si="8"/>
        <v>136192</v>
      </c>
      <c r="L40" s="251"/>
      <c r="M40" s="251"/>
    </row>
    <row r="41" spans="1:13" ht="18.75" customHeight="1">
      <c r="A41" s="1" t="s">
        <v>9</v>
      </c>
      <c r="B41" s="147">
        <v>23486</v>
      </c>
      <c r="C41" s="147">
        <v>23202</v>
      </c>
      <c r="D41" s="18">
        <f t="shared" si="6"/>
        <v>46688</v>
      </c>
      <c r="E41" s="147">
        <v>22816</v>
      </c>
      <c r="F41" s="147">
        <v>22468</v>
      </c>
      <c r="G41" s="25">
        <f t="shared" si="7"/>
        <v>45284</v>
      </c>
      <c r="H41" s="147">
        <v>70261</v>
      </c>
      <c r="I41" s="147">
        <v>70147</v>
      </c>
      <c r="J41" s="29">
        <f t="shared" si="8"/>
        <v>140408</v>
      </c>
      <c r="L41" s="251"/>
      <c r="M41" s="251"/>
    </row>
    <row r="42" spans="1:13" ht="18.75" customHeight="1">
      <c r="A42" s="1" t="s">
        <v>10</v>
      </c>
      <c r="B42" s="147">
        <v>22018</v>
      </c>
      <c r="C42" s="147">
        <v>22165</v>
      </c>
      <c r="D42" s="18">
        <f t="shared" si="6"/>
        <v>44183</v>
      </c>
      <c r="E42" s="147">
        <v>21677</v>
      </c>
      <c r="F42" s="147">
        <v>21661</v>
      </c>
      <c r="G42" s="25">
        <f t="shared" si="7"/>
        <v>43338</v>
      </c>
      <c r="H42" s="147">
        <v>65786</v>
      </c>
      <c r="I42" s="147">
        <v>68182</v>
      </c>
      <c r="J42" s="29">
        <f t="shared" si="8"/>
        <v>133968</v>
      </c>
      <c r="L42" s="251"/>
      <c r="M42" s="251"/>
    </row>
    <row r="43" spans="1:13" ht="18.75" customHeight="1">
      <c r="A43" s="1" t="s">
        <v>11</v>
      </c>
      <c r="B43" s="147">
        <v>18580</v>
      </c>
      <c r="C43" s="147">
        <v>18898</v>
      </c>
      <c r="D43" s="18">
        <f t="shared" si="6"/>
        <v>37478</v>
      </c>
      <c r="E43" s="147">
        <v>17596</v>
      </c>
      <c r="F43" s="147">
        <v>17736</v>
      </c>
      <c r="G43" s="25">
        <f t="shared" si="7"/>
        <v>35332</v>
      </c>
      <c r="H43" s="147">
        <v>54112</v>
      </c>
      <c r="I43" s="147">
        <v>56021</v>
      </c>
      <c r="J43" s="29">
        <f t="shared" si="8"/>
        <v>110133</v>
      </c>
      <c r="L43" s="251"/>
      <c r="M43" s="251"/>
    </row>
    <row r="44" spans="1:13" ht="18.75" customHeight="1">
      <c r="A44" s="1" t="s">
        <v>12</v>
      </c>
      <c r="B44" s="147">
        <v>14761</v>
      </c>
      <c r="C44" s="147">
        <v>15563</v>
      </c>
      <c r="D44" s="18">
        <f t="shared" si="6"/>
        <v>30324</v>
      </c>
      <c r="E44" s="147">
        <v>14326</v>
      </c>
      <c r="F44" s="147">
        <v>14743</v>
      </c>
      <c r="G44" s="25">
        <f t="shared" si="7"/>
        <v>29069</v>
      </c>
      <c r="H44" s="147">
        <v>42853</v>
      </c>
      <c r="I44" s="147">
        <v>46334</v>
      </c>
      <c r="J44" s="29">
        <f t="shared" si="8"/>
        <v>89187</v>
      </c>
      <c r="L44" s="251"/>
      <c r="M44" s="251"/>
    </row>
    <row r="45" spans="1:13" ht="18.75" customHeight="1">
      <c r="A45" s="1" t="s">
        <v>13</v>
      </c>
      <c r="B45" s="147">
        <v>10485</v>
      </c>
      <c r="C45" s="147">
        <v>11848</v>
      </c>
      <c r="D45" s="18">
        <f t="shared" si="6"/>
        <v>22333</v>
      </c>
      <c r="E45" s="147">
        <v>11012</v>
      </c>
      <c r="F45" s="147">
        <v>11657</v>
      </c>
      <c r="G45" s="25">
        <f t="shared" si="7"/>
        <v>22669</v>
      </c>
      <c r="H45" s="147">
        <v>32304</v>
      </c>
      <c r="I45" s="147">
        <v>36158</v>
      </c>
      <c r="J45" s="29">
        <f t="shared" si="8"/>
        <v>68462</v>
      </c>
      <c r="L45" s="251"/>
      <c r="M45" s="251"/>
    </row>
    <row r="46" spans="1:13" ht="18.75" customHeight="1">
      <c r="A46" s="1" t="s">
        <v>14</v>
      </c>
      <c r="B46" s="147">
        <v>7895</v>
      </c>
      <c r="C46" s="147">
        <v>8906</v>
      </c>
      <c r="D46" s="18">
        <f t="shared" si="6"/>
        <v>16801</v>
      </c>
      <c r="E46" s="147">
        <v>7761</v>
      </c>
      <c r="F46" s="147">
        <v>8885</v>
      </c>
      <c r="G46" s="25">
        <f t="shared" si="7"/>
        <v>16646</v>
      </c>
      <c r="H46" s="147">
        <v>23874</v>
      </c>
      <c r="I46" s="147">
        <v>27453</v>
      </c>
      <c r="J46" s="29">
        <f t="shared" si="8"/>
        <v>51327</v>
      </c>
      <c r="L46" s="251"/>
      <c r="M46" s="251"/>
    </row>
    <row r="47" spans="1:13" ht="18.75" customHeight="1">
      <c r="A47" s="1" t="s">
        <v>15</v>
      </c>
      <c r="B47" s="147">
        <v>5178</v>
      </c>
      <c r="C47" s="147">
        <v>6245</v>
      </c>
      <c r="D47" s="18">
        <f t="shared" si="6"/>
        <v>11423</v>
      </c>
      <c r="E47" s="147">
        <v>4743</v>
      </c>
      <c r="F47" s="147">
        <v>5573</v>
      </c>
      <c r="G47" s="25">
        <f t="shared" si="7"/>
        <v>10316</v>
      </c>
      <c r="H47" s="147">
        <v>15103</v>
      </c>
      <c r="I47" s="147">
        <v>18337</v>
      </c>
      <c r="J47" s="29">
        <f t="shared" si="8"/>
        <v>33440</v>
      </c>
      <c r="L47" s="251"/>
      <c r="M47" s="251"/>
    </row>
    <row r="48" spans="1:13" ht="18.75" customHeight="1">
      <c r="A48" s="1" t="s">
        <v>16</v>
      </c>
      <c r="B48" s="147">
        <v>3596</v>
      </c>
      <c r="C48" s="147">
        <v>4552</v>
      </c>
      <c r="D48" s="18">
        <f t="shared" si="6"/>
        <v>8148</v>
      </c>
      <c r="E48" s="147">
        <v>2865</v>
      </c>
      <c r="F48" s="147">
        <v>3960</v>
      </c>
      <c r="G48" s="25">
        <f t="shared" si="7"/>
        <v>6825</v>
      </c>
      <c r="H48" s="147">
        <v>9437</v>
      </c>
      <c r="I48" s="147">
        <v>12582</v>
      </c>
      <c r="J48" s="29">
        <f t="shared" si="8"/>
        <v>22019</v>
      </c>
      <c r="L48" s="251"/>
      <c r="M48" s="251"/>
    </row>
    <row r="49" spans="1:13" ht="18.75" customHeight="1">
      <c r="A49" s="1" t="s">
        <v>17</v>
      </c>
      <c r="B49" s="147">
        <v>2193</v>
      </c>
      <c r="C49" s="147">
        <v>2919</v>
      </c>
      <c r="D49" s="18">
        <f t="shared" si="6"/>
        <v>5112</v>
      </c>
      <c r="E49" s="147">
        <v>1549</v>
      </c>
      <c r="F49" s="147">
        <v>2394</v>
      </c>
      <c r="G49" s="25">
        <f t="shared" si="7"/>
        <v>3943</v>
      </c>
      <c r="H49" s="147">
        <v>5300</v>
      </c>
      <c r="I49" s="147">
        <v>7303</v>
      </c>
      <c r="J49" s="29">
        <f t="shared" si="8"/>
        <v>12603</v>
      </c>
      <c r="L49" s="251"/>
      <c r="M49" s="251"/>
    </row>
    <row r="50" spans="1:13" ht="18.75" customHeight="1">
      <c r="A50" s="1" t="s">
        <v>18</v>
      </c>
      <c r="B50" s="147">
        <v>1041</v>
      </c>
      <c r="C50" s="147">
        <v>1365</v>
      </c>
      <c r="D50" s="18">
        <f t="shared" si="6"/>
        <v>2406</v>
      </c>
      <c r="E50" s="147">
        <v>722</v>
      </c>
      <c r="F50" s="147">
        <v>1105</v>
      </c>
      <c r="G50" s="25">
        <f t="shared" si="7"/>
        <v>1827</v>
      </c>
      <c r="H50" s="147">
        <v>2470</v>
      </c>
      <c r="I50" s="147">
        <v>3447</v>
      </c>
      <c r="J50" s="29">
        <f t="shared" si="8"/>
        <v>5917</v>
      </c>
      <c r="L50" s="251"/>
      <c r="M50" s="251"/>
    </row>
    <row r="51" spans="1:13" ht="18.75" customHeight="1">
      <c r="A51" s="1" t="s">
        <v>19</v>
      </c>
      <c r="B51" s="147">
        <v>435</v>
      </c>
      <c r="C51" s="147">
        <v>517</v>
      </c>
      <c r="D51" s="18">
        <f t="shared" si="6"/>
        <v>952</v>
      </c>
      <c r="E51" s="147">
        <v>229</v>
      </c>
      <c r="F51" s="147">
        <v>401</v>
      </c>
      <c r="G51" s="25">
        <f t="shared" si="7"/>
        <v>630</v>
      </c>
      <c r="H51" s="147">
        <v>811</v>
      </c>
      <c r="I51" s="147">
        <v>1220</v>
      </c>
      <c r="J51" s="29">
        <f t="shared" si="8"/>
        <v>2031</v>
      </c>
      <c r="L51" s="251"/>
      <c r="M51" s="251"/>
    </row>
    <row r="52" spans="1:13" ht="18.75" customHeight="1">
      <c r="A52" s="1" t="s">
        <v>20</v>
      </c>
      <c r="B52" s="147">
        <v>173</v>
      </c>
      <c r="C52" s="147">
        <v>203</v>
      </c>
      <c r="D52" s="18">
        <f t="shared" si="6"/>
        <v>376</v>
      </c>
      <c r="E52" s="147">
        <v>87</v>
      </c>
      <c r="F52" s="147">
        <v>164</v>
      </c>
      <c r="G52" s="25">
        <f t="shared" si="7"/>
        <v>251</v>
      </c>
      <c r="H52" s="147">
        <v>312</v>
      </c>
      <c r="I52" s="147">
        <v>417</v>
      </c>
      <c r="J52" s="29">
        <f t="shared" si="8"/>
        <v>729</v>
      </c>
      <c r="L52" s="251"/>
      <c r="M52" s="251"/>
    </row>
    <row r="53" spans="1:13" ht="18.75" customHeight="1">
      <c r="A53" s="1" t="s">
        <v>21</v>
      </c>
      <c r="B53" s="147">
        <v>91</v>
      </c>
      <c r="C53" s="147">
        <v>113</v>
      </c>
      <c r="D53" s="18">
        <f t="shared" si="6"/>
        <v>204</v>
      </c>
      <c r="E53" s="147">
        <v>34</v>
      </c>
      <c r="F53" s="147">
        <v>48</v>
      </c>
      <c r="G53" s="25">
        <f t="shared" si="7"/>
        <v>82</v>
      </c>
      <c r="H53" s="147">
        <v>121</v>
      </c>
      <c r="I53" s="147">
        <v>134</v>
      </c>
      <c r="J53" s="29">
        <f t="shared" si="8"/>
        <v>255</v>
      </c>
      <c r="L53" s="251"/>
      <c r="M53" s="251"/>
    </row>
    <row r="54" spans="1:10" ht="18.75" customHeight="1">
      <c r="A54" s="1" t="s">
        <v>22</v>
      </c>
      <c r="B54" s="13">
        <f>SUM(B32:B53)</f>
        <v>258105</v>
      </c>
      <c r="C54" s="13">
        <f>SUM(C32:C53)</f>
        <v>258269</v>
      </c>
      <c r="D54" s="13">
        <f>SUM(D32:D53)</f>
        <v>516374</v>
      </c>
      <c r="E54" s="25">
        <f aca="true" t="shared" si="9" ref="E54:J54">SUM(E32:E53)</f>
        <v>255550</v>
      </c>
      <c r="F54" s="25">
        <f t="shared" si="9"/>
        <v>253733</v>
      </c>
      <c r="G54" s="25">
        <f t="shared" si="9"/>
        <v>509283</v>
      </c>
      <c r="H54" s="25">
        <f t="shared" si="9"/>
        <v>782471</v>
      </c>
      <c r="I54" s="25">
        <f t="shared" si="9"/>
        <v>787881</v>
      </c>
      <c r="J54" s="25">
        <f t="shared" si="9"/>
        <v>1570352</v>
      </c>
    </row>
    <row r="55" spans="1:10" ht="23.25" customHeight="1">
      <c r="A55" s="194" t="s">
        <v>204</v>
      </c>
      <c r="B55" s="133"/>
      <c r="C55" s="133"/>
      <c r="D55" s="133"/>
      <c r="E55" s="23"/>
      <c r="F55" s="23"/>
      <c r="G55" s="23"/>
      <c r="H55" s="133"/>
      <c r="I55" s="133"/>
      <c r="J55" s="133"/>
    </row>
    <row r="56" spans="1:10" ht="21.75">
      <c r="A56" s="194" t="s">
        <v>205</v>
      </c>
      <c r="B56" s="140"/>
      <c r="C56" s="140"/>
      <c r="D56" s="140"/>
      <c r="E56" s="138"/>
      <c r="F56" s="138"/>
      <c r="G56" s="138"/>
      <c r="H56" s="138"/>
      <c r="I56" s="138"/>
      <c r="J56" s="138"/>
    </row>
    <row r="57" s="52" customFormat="1" ht="22.5" customHeight="1">
      <c r="A57" s="52" t="s">
        <v>213</v>
      </c>
    </row>
    <row r="58" spans="2:7" ht="18.75" customHeight="1">
      <c r="B58" s="30"/>
      <c r="C58" s="96" t="s">
        <v>85</v>
      </c>
      <c r="D58" s="34"/>
      <c r="E58" s="35"/>
      <c r="F58" s="97" t="s">
        <v>86</v>
      </c>
      <c r="G58" s="40"/>
    </row>
    <row r="59" spans="1:7" ht="18.75" customHeight="1">
      <c r="A59" s="1" t="s">
        <v>0</v>
      </c>
      <c r="B59" s="32" t="s">
        <v>24</v>
      </c>
      <c r="C59" s="32" t="s">
        <v>25</v>
      </c>
      <c r="D59" s="32" t="s">
        <v>26</v>
      </c>
      <c r="E59" s="38" t="s">
        <v>24</v>
      </c>
      <c r="F59" s="38" t="s">
        <v>25</v>
      </c>
      <c r="G59" s="38" t="s">
        <v>26</v>
      </c>
    </row>
    <row r="60" spans="1:10" ht="18.75" customHeight="1">
      <c r="A60" s="1">
        <v>0</v>
      </c>
      <c r="B60" s="147">
        <v>3836</v>
      </c>
      <c r="C60" s="147">
        <v>3607</v>
      </c>
      <c r="D60" s="33">
        <f>B60+C60</f>
        <v>7443</v>
      </c>
      <c r="E60" s="147">
        <v>6190</v>
      </c>
      <c r="F60" s="155">
        <v>5988</v>
      </c>
      <c r="G60" s="39">
        <f>E60+F60</f>
        <v>12178</v>
      </c>
      <c r="I60" s="251"/>
      <c r="J60" s="251"/>
    </row>
    <row r="61" spans="1:10" ht="18.75" customHeight="1">
      <c r="A61" s="3" t="s">
        <v>1</v>
      </c>
      <c r="B61" s="147">
        <v>18041</v>
      </c>
      <c r="C61" s="147">
        <v>17062</v>
      </c>
      <c r="D61" s="33">
        <f aca="true" t="shared" si="10" ref="D61:D81">B61+C61</f>
        <v>35103</v>
      </c>
      <c r="E61" s="147">
        <v>28748</v>
      </c>
      <c r="F61" s="155">
        <v>27374</v>
      </c>
      <c r="G61" s="39">
        <f aca="true" t="shared" si="11" ref="G61:G81">E61+F61</f>
        <v>56122</v>
      </c>
      <c r="I61" s="251"/>
      <c r="J61" s="251"/>
    </row>
    <row r="62" spans="1:10" ht="18.75" customHeight="1">
      <c r="A62" s="2" t="s">
        <v>2</v>
      </c>
      <c r="B62" s="147">
        <v>23862</v>
      </c>
      <c r="C62" s="147">
        <v>22980</v>
      </c>
      <c r="D62" s="33">
        <f t="shared" si="10"/>
        <v>46842</v>
      </c>
      <c r="E62" s="147">
        <v>37859</v>
      </c>
      <c r="F62" s="155">
        <v>36037</v>
      </c>
      <c r="G62" s="39">
        <f t="shared" si="11"/>
        <v>73896</v>
      </c>
      <c r="I62" s="251"/>
      <c r="J62" s="251"/>
    </row>
    <row r="63" spans="1:10" ht="18.75" customHeight="1">
      <c r="A63" s="1" t="s">
        <v>3</v>
      </c>
      <c r="B63" s="147">
        <v>24999</v>
      </c>
      <c r="C63" s="147">
        <v>23892</v>
      </c>
      <c r="D63" s="33">
        <f t="shared" si="10"/>
        <v>48891</v>
      </c>
      <c r="E63" s="147">
        <v>39121</v>
      </c>
      <c r="F63" s="155">
        <v>37441</v>
      </c>
      <c r="G63" s="39">
        <f t="shared" si="11"/>
        <v>76562</v>
      </c>
      <c r="I63" s="251"/>
      <c r="J63" s="251"/>
    </row>
    <row r="64" spans="1:10" ht="18.75" customHeight="1">
      <c r="A64" s="1" t="s">
        <v>4</v>
      </c>
      <c r="B64" s="147">
        <v>27963</v>
      </c>
      <c r="C64" s="147">
        <v>26729</v>
      </c>
      <c r="D64" s="33">
        <f t="shared" si="10"/>
        <v>54692</v>
      </c>
      <c r="E64" s="147">
        <v>43933</v>
      </c>
      <c r="F64" s="155">
        <v>41410</v>
      </c>
      <c r="G64" s="39">
        <f t="shared" si="11"/>
        <v>85343</v>
      </c>
      <c r="I64" s="251"/>
      <c r="J64" s="251"/>
    </row>
    <row r="65" spans="1:10" ht="18.75" customHeight="1">
      <c r="A65" s="1" t="s">
        <v>5</v>
      </c>
      <c r="B65" s="147">
        <v>26062</v>
      </c>
      <c r="C65" s="147">
        <v>26265</v>
      </c>
      <c r="D65" s="33">
        <f t="shared" si="10"/>
        <v>52327</v>
      </c>
      <c r="E65" s="147">
        <v>42849</v>
      </c>
      <c r="F65" s="155">
        <v>42588</v>
      </c>
      <c r="G65" s="39">
        <f t="shared" si="11"/>
        <v>85437</v>
      </c>
      <c r="I65" s="251"/>
      <c r="J65" s="251"/>
    </row>
    <row r="66" spans="1:10" ht="18.75" customHeight="1">
      <c r="A66" s="1" t="s">
        <v>6</v>
      </c>
      <c r="B66" s="147">
        <v>25682</v>
      </c>
      <c r="C66" s="147">
        <v>24509</v>
      </c>
      <c r="D66" s="33">
        <f t="shared" si="10"/>
        <v>50191</v>
      </c>
      <c r="E66" s="147">
        <v>41048</v>
      </c>
      <c r="F66" s="155">
        <v>39413</v>
      </c>
      <c r="G66" s="39">
        <f t="shared" si="11"/>
        <v>80461</v>
      </c>
      <c r="I66" s="251"/>
      <c r="J66" s="251"/>
    </row>
    <row r="67" spans="1:10" ht="18.75" customHeight="1">
      <c r="A67" s="1" t="s">
        <v>7</v>
      </c>
      <c r="B67" s="147">
        <v>30315</v>
      </c>
      <c r="C67" s="147">
        <v>28704</v>
      </c>
      <c r="D67" s="33">
        <f t="shared" si="10"/>
        <v>59019</v>
      </c>
      <c r="E67" s="147">
        <v>49225</v>
      </c>
      <c r="F67" s="155">
        <v>46905</v>
      </c>
      <c r="G67" s="39">
        <f t="shared" si="11"/>
        <v>96130</v>
      </c>
      <c r="I67" s="251"/>
      <c r="J67" s="251"/>
    </row>
    <row r="68" spans="1:10" ht="18.75" customHeight="1">
      <c r="A68" s="1" t="s">
        <v>8</v>
      </c>
      <c r="B68" s="147">
        <v>32762</v>
      </c>
      <c r="C68" s="147">
        <v>30617</v>
      </c>
      <c r="D68" s="33">
        <f t="shared" si="10"/>
        <v>63379</v>
      </c>
      <c r="E68" s="147">
        <v>50767</v>
      </c>
      <c r="F68" s="155">
        <v>48418</v>
      </c>
      <c r="G68" s="39">
        <f t="shared" si="11"/>
        <v>99185</v>
      </c>
      <c r="I68" s="251"/>
      <c r="J68" s="251"/>
    </row>
    <row r="69" spans="1:10" ht="18.75" customHeight="1">
      <c r="A69" s="1" t="s">
        <v>9</v>
      </c>
      <c r="B69" s="147">
        <v>32691</v>
      </c>
      <c r="C69" s="147">
        <v>31457</v>
      </c>
      <c r="D69" s="33">
        <f t="shared" si="10"/>
        <v>64148</v>
      </c>
      <c r="E69" s="147">
        <v>52564</v>
      </c>
      <c r="F69" s="155">
        <v>51145</v>
      </c>
      <c r="G69" s="39">
        <f t="shared" si="11"/>
        <v>103709</v>
      </c>
      <c r="I69" s="251"/>
      <c r="J69" s="251"/>
    </row>
    <row r="70" spans="1:10" ht="18.75" customHeight="1">
      <c r="A70" s="1" t="s">
        <v>10</v>
      </c>
      <c r="B70" s="147">
        <v>28868</v>
      </c>
      <c r="C70" s="147">
        <v>28892</v>
      </c>
      <c r="D70" s="33">
        <f t="shared" si="10"/>
        <v>57760</v>
      </c>
      <c r="E70" s="147">
        <v>47827</v>
      </c>
      <c r="F70" s="155">
        <v>48017</v>
      </c>
      <c r="G70" s="39">
        <f t="shared" si="11"/>
        <v>95844</v>
      </c>
      <c r="I70" s="251"/>
      <c r="J70" s="251"/>
    </row>
    <row r="71" spans="1:10" ht="18.75" customHeight="1">
      <c r="A71" s="1" t="s">
        <v>11</v>
      </c>
      <c r="B71" s="147">
        <v>23332</v>
      </c>
      <c r="C71" s="147">
        <v>23771</v>
      </c>
      <c r="D71" s="33">
        <f t="shared" si="10"/>
        <v>47103</v>
      </c>
      <c r="E71" s="147">
        <v>38490</v>
      </c>
      <c r="F71" s="155">
        <v>39730</v>
      </c>
      <c r="G71" s="39">
        <f t="shared" si="11"/>
        <v>78220</v>
      </c>
      <c r="I71" s="251"/>
      <c r="J71" s="251"/>
    </row>
    <row r="72" spans="1:10" ht="18.75" customHeight="1">
      <c r="A72" s="1" t="s">
        <v>12</v>
      </c>
      <c r="B72" s="147">
        <v>18277</v>
      </c>
      <c r="C72" s="147">
        <v>19652</v>
      </c>
      <c r="D72" s="33">
        <f t="shared" si="10"/>
        <v>37929</v>
      </c>
      <c r="E72" s="147">
        <v>30199</v>
      </c>
      <c r="F72" s="155">
        <v>32840</v>
      </c>
      <c r="G72" s="39">
        <f t="shared" si="11"/>
        <v>63039</v>
      </c>
      <c r="I72" s="251"/>
      <c r="J72" s="251"/>
    </row>
    <row r="73" spans="1:10" ht="18.75" customHeight="1">
      <c r="A73" s="1" t="s">
        <v>13</v>
      </c>
      <c r="B73" s="147">
        <v>13832</v>
      </c>
      <c r="C73" s="147">
        <v>15903</v>
      </c>
      <c r="D73" s="33">
        <f t="shared" si="10"/>
        <v>29735</v>
      </c>
      <c r="E73" s="147">
        <v>22253</v>
      </c>
      <c r="F73" s="155">
        <v>25066</v>
      </c>
      <c r="G73" s="39">
        <f t="shared" si="11"/>
        <v>47319</v>
      </c>
      <c r="I73" s="251"/>
      <c r="J73" s="251"/>
    </row>
    <row r="74" spans="1:10" ht="18.75" customHeight="1">
      <c r="A74" s="1" t="s">
        <v>14</v>
      </c>
      <c r="B74" s="147">
        <v>10449</v>
      </c>
      <c r="C74" s="147">
        <v>12398</v>
      </c>
      <c r="D74" s="33">
        <f t="shared" si="10"/>
        <v>22847</v>
      </c>
      <c r="E74" s="147">
        <v>16046</v>
      </c>
      <c r="F74" s="155">
        <v>18874</v>
      </c>
      <c r="G74" s="39">
        <f t="shared" si="11"/>
        <v>34920</v>
      </c>
      <c r="I74" s="251"/>
      <c r="J74" s="251"/>
    </row>
    <row r="75" spans="1:10" ht="18.75" customHeight="1">
      <c r="A75" s="1" t="s">
        <v>15</v>
      </c>
      <c r="B75" s="147">
        <v>6798</v>
      </c>
      <c r="C75" s="147">
        <v>8506</v>
      </c>
      <c r="D75" s="33">
        <f t="shared" si="10"/>
        <v>15304</v>
      </c>
      <c r="E75" s="147">
        <v>10514</v>
      </c>
      <c r="F75" s="155">
        <v>12683</v>
      </c>
      <c r="G75" s="39">
        <f t="shared" si="11"/>
        <v>23197</v>
      </c>
      <c r="I75" s="251"/>
      <c r="J75" s="251"/>
    </row>
    <row r="76" spans="1:10" ht="18.75" customHeight="1">
      <c r="A76" s="1" t="s">
        <v>16</v>
      </c>
      <c r="B76" s="147">
        <v>4202</v>
      </c>
      <c r="C76" s="147">
        <v>5906</v>
      </c>
      <c r="D76" s="33">
        <f t="shared" si="10"/>
        <v>10108</v>
      </c>
      <c r="E76" s="147">
        <v>6377</v>
      </c>
      <c r="F76" s="155">
        <v>8394</v>
      </c>
      <c r="G76" s="39">
        <f t="shared" si="11"/>
        <v>14771</v>
      </c>
      <c r="I76" s="251"/>
      <c r="J76" s="251"/>
    </row>
    <row r="77" spans="1:10" ht="18.75" customHeight="1">
      <c r="A77" s="1" t="s">
        <v>17</v>
      </c>
      <c r="B77" s="147">
        <v>2454</v>
      </c>
      <c r="C77" s="147">
        <v>3887</v>
      </c>
      <c r="D77" s="33">
        <f t="shared" si="10"/>
        <v>6341</v>
      </c>
      <c r="E77" s="147">
        <v>3367</v>
      </c>
      <c r="F77" s="155">
        <v>4957</v>
      </c>
      <c r="G77" s="39">
        <f t="shared" si="11"/>
        <v>8324</v>
      </c>
      <c r="I77" s="251"/>
      <c r="J77" s="251"/>
    </row>
    <row r="78" spans="1:10" ht="18.75" customHeight="1">
      <c r="A78" s="1" t="s">
        <v>18</v>
      </c>
      <c r="B78" s="147">
        <v>1176</v>
      </c>
      <c r="C78" s="147">
        <v>1803</v>
      </c>
      <c r="D78" s="33">
        <f t="shared" si="10"/>
        <v>2979</v>
      </c>
      <c r="E78" s="147">
        <v>1529</v>
      </c>
      <c r="F78" s="155">
        <v>2274</v>
      </c>
      <c r="G78" s="39">
        <f t="shared" si="11"/>
        <v>3803</v>
      </c>
      <c r="I78" s="251"/>
      <c r="J78" s="251"/>
    </row>
    <row r="79" spans="1:10" ht="18.75" customHeight="1">
      <c r="A79" s="1" t="s">
        <v>19</v>
      </c>
      <c r="B79" s="147">
        <v>411</v>
      </c>
      <c r="C79" s="147">
        <v>580</v>
      </c>
      <c r="D79" s="33">
        <f t="shared" si="10"/>
        <v>991</v>
      </c>
      <c r="E79" s="147">
        <v>528</v>
      </c>
      <c r="F79" s="155">
        <v>726</v>
      </c>
      <c r="G79" s="39">
        <f t="shared" si="11"/>
        <v>1254</v>
      </c>
      <c r="I79" s="251"/>
      <c r="J79" s="251"/>
    </row>
    <row r="80" spans="1:10" ht="18.75" customHeight="1">
      <c r="A80" s="1" t="s">
        <v>20</v>
      </c>
      <c r="B80" s="147">
        <v>133</v>
      </c>
      <c r="C80" s="147">
        <v>175</v>
      </c>
      <c r="D80" s="33">
        <f t="shared" si="10"/>
        <v>308</v>
      </c>
      <c r="E80" s="147">
        <v>173</v>
      </c>
      <c r="F80" s="155">
        <v>231</v>
      </c>
      <c r="G80" s="39">
        <f t="shared" si="11"/>
        <v>404</v>
      </c>
      <c r="I80" s="251"/>
      <c r="J80" s="251"/>
    </row>
    <row r="81" spans="1:10" ht="18.75" customHeight="1">
      <c r="A81" s="1" t="s">
        <v>21</v>
      </c>
      <c r="B81" s="147">
        <v>50</v>
      </c>
      <c r="C81" s="147">
        <v>56</v>
      </c>
      <c r="D81" s="33">
        <f t="shared" si="10"/>
        <v>106</v>
      </c>
      <c r="E81" s="147">
        <v>64</v>
      </c>
      <c r="F81" s="155">
        <v>90</v>
      </c>
      <c r="G81" s="39">
        <f t="shared" si="11"/>
        <v>154</v>
      </c>
      <c r="I81" s="251"/>
      <c r="J81" s="251"/>
    </row>
    <row r="82" spans="1:7" ht="18.75" customHeight="1">
      <c r="A82" s="1" t="s">
        <v>22</v>
      </c>
      <c r="B82" s="25">
        <f aca="true" t="shared" si="12" ref="B82:G82">SUM(B60:B81)</f>
        <v>356195</v>
      </c>
      <c r="C82" s="25">
        <f t="shared" si="12"/>
        <v>357351</v>
      </c>
      <c r="D82" s="25">
        <f t="shared" si="12"/>
        <v>713546</v>
      </c>
      <c r="E82" s="39">
        <f t="shared" si="12"/>
        <v>569671</v>
      </c>
      <c r="F82" s="39">
        <f t="shared" si="12"/>
        <v>570601</v>
      </c>
      <c r="G82" s="39">
        <f t="shared" si="12"/>
        <v>1140272</v>
      </c>
    </row>
    <row r="83" spans="1:10" ht="23.25" customHeight="1">
      <c r="A83" s="194" t="s">
        <v>204</v>
      </c>
      <c r="B83" s="133"/>
      <c r="C83" s="133"/>
      <c r="D83" s="133"/>
      <c r="E83" s="23"/>
      <c r="F83" s="23"/>
      <c r="G83" s="23"/>
      <c r="H83" s="133"/>
      <c r="I83" s="133"/>
      <c r="J83" s="133"/>
    </row>
    <row r="84" spans="1:10" ht="21.75">
      <c r="A84" s="194" t="s">
        <v>205</v>
      </c>
      <c r="B84" s="140"/>
      <c r="C84" s="140"/>
      <c r="D84" s="140"/>
      <c r="E84" s="138"/>
      <c r="F84" s="138"/>
      <c r="G84" s="138"/>
      <c r="H84" s="138"/>
      <c r="I84" s="138"/>
      <c r="J84" s="138"/>
    </row>
  </sheetData>
  <sheetProtection/>
  <printOptions/>
  <pageMargins left="0.7086614173228347" right="0.7086614173228347" top="0.5905511811023623" bottom="0.4330708661417323" header="0.31496062992125984" footer="0.31496062992125984"/>
  <pageSetup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6"/>
  <sheetViews>
    <sheetView zoomScale="120" zoomScaleNormal="120" zoomScalePageLayoutView="0" workbookViewId="0" topLeftCell="A1">
      <selection activeCell="A7" sqref="A7"/>
    </sheetView>
  </sheetViews>
  <sheetFormatPr defaultColWidth="9.00390625" defaultRowHeight="18.75" customHeight="1"/>
  <cols>
    <col min="1" max="10" width="12.125" style="9" customWidth="1"/>
    <col min="11" max="16384" width="9.00390625" style="9" customWidth="1"/>
  </cols>
  <sheetData>
    <row r="1" s="52" customFormat="1" ht="22.5" customHeight="1">
      <c r="A1" s="52" t="s">
        <v>237</v>
      </c>
    </row>
    <row r="2" spans="2:10" ht="18.75" customHeight="1">
      <c r="B2" s="30"/>
      <c r="C2" s="46" t="s">
        <v>87</v>
      </c>
      <c r="D2" s="34"/>
      <c r="E2" s="4"/>
      <c r="F2" s="98" t="s">
        <v>89</v>
      </c>
      <c r="G2" s="8"/>
      <c r="H2" s="10"/>
      <c r="I2" s="99" t="s">
        <v>90</v>
      </c>
      <c r="J2" s="14"/>
    </row>
    <row r="3" spans="1:10" ht="18.75" customHeight="1">
      <c r="A3" s="1" t="s">
        <v>0</v>
      </c>
      <c r="B3" s="32" t="s">
        <v>24</v>
      </c>
      <c r="C3" s="32" t="s">
        <v>25</v>
      </c>
      <c r="D3" s="32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3" ht="18.75" customHeight="1">
      <c r="A4" s="1">
        <v>0</v>
      </c>
      <c r="B4" s="33">
        <f aca="true" t="shared" si="0" ref="B4:B26">E4+H4+B32+E32</f>
        <v>36135</v>
      </c>
      <c r="C4" s="33">
        <f aca="true" t="shared" si="1" ref="C4:C26">F4+I4+C32+F32</f>
        <v>34306</v>
      </c>
      <c r="D4" s="33">
        <f aca="true" t="shared" si="2" ref="D4:D26">G4+J4+D32+G32</f>
        <v>70441</v>
      </c>
      <c r="E4" s="147">
        <v>5808</v>
      </c>
      <c r="F4" s="147">
        <v>5493</v>
      </c>
      <c r="G4" s="7">
        <f>E4+F4</f>
        <v>11301</v>
      </c>
      <c r="H4" s="147">
        <v>13859</v>
      </c>
      <c r="I4" s="147">
        <v>13216</v>
      </c>
      <c r="J4" s="13">
        <f>H4+I4</f>
        <v>27075</v>
      </c>
      <c r="L4" s="251"/>
      <c r="M4" s="251"/>
    </row>
    <row r="5" spans="1:13" ht="18.75" customHeight="1">
      <c r="A5" s="3" t="s">
        <v>1</v>
      </c>
      <c r="B5" s="33">
        <f t="shared" si="0"/>
        <v>164546</v>
      </c>
      <c r="C5" s="33">
        <f t="shared" si="1"/>
        <v>155253</v>
      </c>
      <c r="D5" s="33">
        <f t="shared" si="2"/>
        <v>319799</v>
      </c>
      <c r="E5" s="147">
        <v>26536</v>
      </c>
      <c r="F5" s="147">
        <v>25211</v>
      </c>
      <c r="G5" s="7">
        <f aca="true" t="shared" si="3" ref="G5:G25">E5+F5</f>
        <v>51747</v>
      </c>
      <c r="H5" s="147">
        <v>62371</v>
      </c>
      <c r="I5" s="147">
        <v>58658</v>
      </c>
      <c r="J5" s="13">
        <f aca="true" t="shared" si="4" ref="J5:J25">H5+I5</f>
        <v>121029</v>
      </c>
      <c r="L5" s="251"/>
      <c r="M5" s="251"/>
    </row>
    <row r="6" spans="1:13" ht="18.75" customHeight="1">
      <c r="A6" s="2" t="s">
        <v>2</v>
      </c>
      <c r="B6" s="33">
        <f t="shared" si="0"/>
        <v>213352</v>
      </c>
      <c r="C6" s="33">
        <f t="shared" si="1"/>
        <v>200970</v>
      </c>
      <c r="D6" s="33">
        <f t="shared" si="2"/>
        <v>414322</v>
      </c>
      <c r="E6" s="147">
        <v>34601</v>
      </c>
      <c r="F6" s="147">
        <v>32354</v>
      </c>
      <c r="G6" s="7">
        <f t="shared" si="3"/>
        <v>66955</v>
      </c>
      <c r="H6" s="147">
        <v>80828</v>
      </c>
      <c r="I6" s="147">
        <v>76394</v>
      </c>
      <c r="J6" s="13">
        <f t="shared" si="4"/>
        <v>157222</v>
      </c>
      <c r="L6" s="251"/>
      <c r="M6" s="251"/>
    </row>
    <row r="7" spans="1:13" ht="18.75" customHeight="1">
      <c r="A7" s="1" t="s">
        <v>3</v>
      </c>
      <c r="B7" s="33">
        <f t="shared" si="0"/>
        <v>222308</v>
      </c>
      <c r="C7" s="33">
        <f t="shared" si="1"/>
        <v>209039</v>
      </c>
      <c r="D7" s="33">
        <f t="shared" si="2"/>
        <v>431347</v>
      </c>
      <c r="E7" s="147">
        <v>35348</v>
      </c>
      <c r="F7" s="147">
        <v>33194</v>
      </c>
      <c r="G7" s="7">
        <f t="shared" si="3"/>
        <v>68542</v>
      </c>
      <c r="H7" s="147">
        <v>84004</v>
      </c>
      <c r="I7" s="147">
        <v>79396</v>
      </c>
      <c r="J7" s="13">
        <f t="shared" si="4"/>
        <v>163400</v>
      </c>
      <c r="L7" s="251"/>
      <c r="M7" s="251"/>
    </row>
    <row r="8" spans="1:13" ht="18.75" customHeight="1">
      <c r="A8" s="1" t="s">
        <v>4</v>
      </c>
      <c r="B8" s="33">
        <f t="shared" si="0"/>
        <v>254659</v>
      </c>
      <c r="C8" s="33">
        <f t="shared" si="1"/>
        <v>236426</v>
      </c>
      <c r="D8" s="33">
        <f t="shared" si="2"/>
        <v>491085</v>
      </c>
      <c r="E8" s="147">
        <v>40266</v>
      </c>
      <c r="F8" s="147">
        <v>37804</v>
      </c>
      <c r="G8" s="7">
        <f t="shared" si="3"/>
        <v>78070</v>
      </c>
      <c r="H8" s="147">
        <v>94854</v>
      </c>
      <c r="I8" s="147">
        <v>88162</v>
      </c>
      <c r="J8" s="13">
        <f t="shared" si="4"/>
        <v>183016</v>
      </c>
      <c r="L8" s="251"/>
      <c r="M8" s="251"/>
    </row>
    <row r="9" spans="1:13" ht="18.75" customHeight="1">
      <c r="A9" s="1" t="s">
        <v>5</v>
      </c>
      <c r="B9" s="33">
        <f t="shared" si="0"/>
        <v>252861</v>
      </c>
      <c r="C9" s="33">
        <f t="shared" si="1"/>
        <v>244724</v>
      </c>
      <c r="D9" s="33">
        <f t="shared" si="2"/>
        <v>497585</v>
      </c>
      <c r="E9" s="147">
        <v>40659</v>
      </c>
      <c r="F9" s="147">
        <v>40066</v>
      </c>
      <c r="G9" s="7">
        <f t="shared" si="3"/>
        <v>80725</v>
      </c>
      <c r="H9" s="147">
        <v>97440</v>
      </c>
      <c r="I9" s="147">
        <v>91801</v>
      </c>
      <c r="J9" s="13">
        <f t="shared" si="4"/>
        <v>189241</v>
      </c>
      <c r="L9" s="251"/>
      <c r="M9" s="251"/>
    </row>
    <row r="10" spans="1:13" ht="18.75" customHeight="1">
      <c r="A10" s="1" t="s">
        <v>6</v>
      </c>
      <c r="B10" s="33">
        <f t="shared" si="0"/>
        <v>242648</v>
      </c>
      <c r="C10" s="33">
        <f t="shared" si="1"/>
        <v>230683</v>
      </c>
      <c r="D10" s="33">
        <f t="shared" si="2"/>
        <v>473331</v>
      </c>
      <c r="E10" s="147">
        <v>40393</v>
      </c>
      <c r="F10" s="147">
        <v>38532</v>
      </c>
      <c r="G10" s="7">
        <f t="shared" si="3"/>
        <v>78925</v>
      </c>
      <c r="H10" s="147">
        <v>94797</v>
      </c>
      <c r="I10" s="147">
        <v>90328</v>
      </c>
      <c r="J10" s="13">
        <f t="shared" si="4"/>
        <v>185125</v>
      </c>
      <c r="L10" s="251"/>
      <c r="M10" s="251"/>
    </row>
    <row r="11" spans="1:13" ht="18.75" customHeight="1">
      <c r="A11" s="1" t="s">
        <v>7</v>
      </c>
      <c r="B11" s="33">
        <f t="shared" si="0"/>
        <v>267709</v>
      </c>
      <c r="C11" s="33">
        <f t="shared" si="1"/>
        <v>257269</v>
      </c>
      <c r="D11" s="33">
        <f t="shared" si="2"/>
        <v>524978</v>
      </c>
      <c r="E11" s="147">
        <v>43059</v>
      </c>
      <c r="F11" s="147">
        <v>41553</v>
      </c>
      <c r="G11" s="7">
        <f t="shared" si="3"/>
        <v>84612</v>
      </c>
      <c r="H11" s="147">
        <v>103169</v>
      </c>
      <c r="I11" s="147">
        <v>101432</v>
      </c>
      <c r="J11" s="13">
        <f t="shared" si="4"/>
        <v>204601</v>
      </c>
      <c r="L11" s="251"/>
      <c r="M11" s="251"/>
    </row>
    <row r="12" spans="1:13" ht="18.75" customHeight="1">
      <c r="A12" s="1" t="s">
        <v>8</v>
      </c>
      <c r="B12" s="33">
        <f t="shared" si="0"/>
        <v>283163</v>
      </c>
      <c r="C12" s="33">
        <f t="shared" si="1"/>
        <v>274412</v>
      </c>
      <c r="D12" s="33">
        <f t="shared" si="2"/>
        <v>557575</v>
      </c>
      <c r="E12" s="147">
        <v>45206</v>
      </c>
      <c r="F12" s="147">
        <v>43647</v>
      </c>
      <c r="G12" s="7">
        <f t="shared" si="3"/>
        <v>88853</v>
      </c>
      <c r="H12" s="147">
        <v>111893</v>
      </c>
      <c r="I12" s="147">
        <v>111345</v>
      </c>
      <c r="J12" s="13">
        <f t="shared" si="4"/>
        <v>223238</v>
      </c>
      <c r="L12" s="251"/>
      <c r="M12" s="251"/>
    </row>
    <row r="13" spans="1:13" ht="18.75" customHeight="1">
      <c r="A13" s="1" t="s">
        <v>9</v>
      </c>
      <c r="B13" s="33">
        <f t="shared" si="0"/>
        <v>285501</v>
      </c>
      <c r="C13" s="33">
        <f t="shared" si="1"/>
        <v>287405</v>
      </c>
      <c r="D13" s="33">
        <f t="shared" si="2"/>
        <v>572906</v>
      </c>
      <c r="E13" s="147">
        <v>48836</v>
      </c>
      <c r="F13" s="147">
        <v>49172</v>
      </c>
      <c r="G13" s="7">
        <f t="shared" si="3"/>
        <v>98008</v>
      </c>
      <c r="H13" s="147">
        <v>109830</v>
      </c>
      <c r="I13" s="147">
        <v>112599</v>
      </c>
      <c r="J13" s="13">
        <f t="shared" si="4"/>
        <v>222429</v>
      </c>
      <c r="L13" s="251"/>
      <c r="M13" s="251"/>
    </row>
    <row r="14" spans="1:13" ht="18.75" customHeight="1">
      <c r="A14" s="1" t="s">
        <v>10</v>
      </c>
      <c r="B14" s="33">
        <f t="shared" si="0"/>
        <v>266633</v>
      </c>
      <c r="C14" s="33">
        <f t="shared" si="1"/>
        <v>276315</v>
      </c>
      <c r="D14" s="33">
        <f t="shared" si="2"/>
        <v>542948</v>
      </c>
      <c r="E14" s="147">
        <v>48268</v>
      </c>
      <c r="F14" s="147">
        <v>49713</v>
      </c>
      <c r="G14" s="7">
        <f t="shared" si="3"/>
        <v>97981</v>
      </c>
      <c r="H14" s="147">
        <v>104223</v>
      </c>
      <c r="I14" s="147">
        <v>110453</v>
      </c>
      <c r="J14" s="13">
        <f t="shared" si="4"/>
        <v>214676</v>
      </c>
      <c r="L14" s="251"/>
      <c r="M14" s="251"/>
    </row>
    <row r="15" spans="1:13" ht="18.75" customHeight="1">
      <c r="A15" s="1" t="s">
        <v>11</v>
      </c>
      <c r="B15" s="33">
        <f t="shared" si="0"/>
        <v>230862</v>
      </c>
      <c r="C15" s="33">
        <f t="shared" si="1"/>
        <v>244376</v>
      </c>
      <c r="D15" s="33">
        <f t="shared" si="2"/>
        <v>475238</v>
      </c>
      <c r="E15" s="147">
        <v>41818</v>
      </c>
      <c r="F15" s="147">
        <v>43115</v>
      </c>
      <c r="G15" s="7">
        <f t="shared" si="3"/>
        <v>84933</v>
      </c>
      <c r="H15" s="147">
        <v>91842</v>
      </c>
      <c r="I15" s="147">
        <v>99243</v>
      </c>
      <c r="J15" s="13">
        <f t="shared" si="4"/>
        <v>191085</v>
      </c>
      <c r="L15" s="251"/>
      <c r="M15" s="251"/>
    </row>
    <row r="16" spans="1:13" ht="18.75" customHeight="1">
      <c r="A16" s="1" t="s">
        <v>12</v>
      </c>
      <c r="B16" s="33">
        <f t="shared" si="0"/>
        <v>180935</v>
      </c>
      <c r="C16" s="33">
        <f t="shared" si="1"/>
        <v>197015</v>
      </c>
      <c r="D16" s="33">
        <f t="shared" si="2"/>
        <v>377950</v>
      </c>
      <c r="E16" s="147">
        <v>34017</v>
      </c>
      <c r="F16" s="147">
        <v>36410</v>
      </c>
      <c r="G16" s="7">
        <f t="shared" si="3"/>
        <v>70427</v>
      </c>
      <c r="H16" s="147">
        <v>71287</v>
      </c>
      <c r="I16" s="147">
        <v>79525</v>
      </c>
      <c r="J16" s="13">
        <f t="shared" si="4"/>
        <v>150812</v>
      </c>
      <c r="L16" s="251"/>
      <c r="M16" s="251"/>
    </row>
    <row r="17" spans="1:13" ht="18.75" customHeight="1">
      <c r="A17" s="1" t="s">
        <v>13</v>
      </c>
      <c r="B17" s="33">
        <f t="shared" si="0"/>
        <v>144454</v>
      </c>
      <c r="C17" s="33">
        <f t="shared" si="1"/>
        <v>161666</v>
      </c>
      <c r="D17" s="33">
        <f t="shared" si="2"/>
        <v>306120</v>
      </c>
      <c r="E17" s="147">
        <v>26938</v>
      </c>
      <c r="F17" s="147">
        <v>29546</v>
      </c>
      <c r="G17" s="7">
        <f t="shared" si="3"/>
        <v>56484</v>
      </c>
      <c r="H17" s="147">
        <v>57003</v>
      </c>
      <c r="I17" s="147">
        <v>64541</v>
      </c>
      <c r="J17" s="13">
        <f t="shared" si="4"/>
        <v>121544</v>
      </c>
      <c r="L17" s="251"/>
      <c r="M17" s="251"/>
    </row>
    <row r="18" spans="1:13" ht="18.75" customHeight="1">
      <c r="A18" s="1" t="s">
        <v>14</v>
      </c>
      <c r="B18" s="33">
        <f t="shared" si="0"/>
        <v>112343</v>
      </c>
      <c r="C18" s="33">
        <f t="shared" si="1"/>
        <v>130176</v>
      </c>
      <c r="D18" s="33">
        <f t="shared" si="2"/>
        <v>242519</v>
      </c>
      <c r="E18" s="147">
        <v>20956</v>
      </c>
      <c r="F18" s="147">
        <v>23540</v>
      </c>
      <c r="G18" s="7">
        <f t="shared" si="3"/>
        <v>44496</v>
      </c>
      <c r="H18" s="147">
        <v>43478</v>
      </c>
      <c r="I18" s="147">
        <v>50791</v>
      </c>
      <c r="J18" s="13">
        <f t="shared" si="4"/>
        <v>94269</v>
      </c>
      <c r="L18" s="251"/>
      <c r="M18" s="251"/>
    </row>
    <row r="19" spans="1:13" ht="18.75" customHeight="1">
      <c r="A19" s="1" t="s">
        <v>15</v>
      </c>
      <c r="B19" s="33">
        <f t="shared" si="0"/>
        <v>74733</v>
      </c>
      <c r="C19" s="33">
        <f t="shared" si="1"/>
        <v>90532</v>
      </c>
      <c r="D19" s="33">
        <f t="shared" si="2"/>
        <v>165265</v>
      </c>
      <c r="E19" s="147">
        <v>13315</v>
      </c>
      <c r="F19" s="147">
        <v>16097</v>
      </c>
      <c r="G19" s="7">
        <f t="shared" si="3"/>
        <v>29412</v>
      </c>
      <c r="H19" s="147">
        <v>29336</v>
      </c>
      <c r="I19" s="147">
        <v>34944</v>
      </c>
      <c r="J19" s="13">
        <f t="shared" si="4"/>
        <v>64280</v>
      </c>
      <c r="L19" s="251"/>
      <c r="M19" s="251"/>
    </row>
    <row r="20" spans="1:13" ht="18.75" customHeight="1">
      <c r="A20" s="1" t="s">
        <v>16</v>
      </c>
      <c r="B20" s="33">
        <f t="shared" si="0"/>
        <v>55722</v>
      </c>
      <c r="C20" s="33">
        <f t="shared" si="1"/>
        <v>73239</v>
      </c>
      <c r="D20" s="33">
        <f t="shared" si="2"/>
        <v>128961</v>
      </c>
      <c r="E20" s="147">
        <v>9773</v>
      </c>
      <c r="F20" s="147">
        <v>12621</v>
      </c>
      <c r="G20" s="7">
        <f t="shared" si="3"/>
        <v>22394</v>
      </c>
      <c r="H20" s="147">
        <v>22351</v>
      </c>
      <c r="I20" s="147">
        <v>29500</v>
      </c>
      <c r="J20" s="13">
        <f t="shared" si="4"/>
        <v>51851</v>
      </c>
      <c r="L20" s="251"/>
      <c r="M20" s="251"/>
    </row>
    <row r="21" spans="1:13" ht="18.75" customHeight="1">
      <c r="A21" s="1" t="s">
        <v>17</v>
      </c>
      <c r="B21" s="33">
        <f t="shared" si="0"/>
        <v>33748</v>
      </c>
      <c r="C21" s="33">
        <f t="shared" si="1"/>
        <v>47807</v>
      </c>
      <c r="D21" s="33">
        <f t="shared" si="2"/>
        <v>81555</v>
      </c>
      <c r="E21" s="147">
        <v>5608</v>
      </c>
      <c r="F21" s="147">
        <v>8047</v>
      </c>
      <c r="G21" s="7">
        <f t="shared" si="3"/>
        <v>13655</v>
      </c>
      <c r="H21" s="147">
        <v>13463</v>
      </c>
      <c r="I21" s="147">
        <v>19290</v>
      </c>
      <c r="J21" s="13">
        <f t="shared" si="4"/>
        <v>32753</v>
      </c>
      <c r="L21" s="251"/>
      <c r="M21" s="251"/>
    </row>
    <row r="22" spans="1:13" ht="18.75" customHeight="1">
      <c r="A22" s="1" t="s">
        <v>18</v>
      </c>
      <c r="B22" s="33">
        <f t="shared" si="0"/>
        <v>15605</v>
      </c>
      <c r="C22" s="33">
        <f t="shared" si="1"/>
        <v>24657</v>
      </c>
      <c r="D22" s="33">
        <f t="shared" si="2"/>
        <v>40262</v>
      </c>
      <c r="E22" s="147">
        <v>2551</v>
      </c>
      <c r="F22" s="147">
        <v>3938</v>
      </c>
      <c r="G22" s="7">
        <f t="shared" si="3"/>
        <v>6489</v>
      </c>
      <c r="H22" s="147">
        <v>6428</v>
      </c>
      <c r="I22" s="147">
        <v>10514</v>
      </c>
      <c r="J22" s="13">
        <f t="shared" si="4"/>
        <v>16942</v>
      </c>
      <c r="L22" s="251"/>
      <c r="M22" s="251"/>
    </row>
    <row r="23" spans="1:13" ht="18.75" customHeight="1">
      <c r="A23" s="1" t="s">
        <v>19</v>
      </c>
      <c r="B23" s="33">
        <f t="shared" si="0"/>
        <v>5198</v>
      </c>
      <c r="C23" s="33">
        <f t="shared" si="1"/>
        <v>8703</v>
      </c>
      <c r="D23" s="33">
        <f t="shared" si="2"/>
        <v>13901</v>
      </c>
      <c r="E23" s="147">
        <v>803</v>
      </c>
      <c r="F23" s="147">
        <v>1369</v>
      </c>
      <c r="G23" s="7">
        <f t="shared" si="3"/>
        <v>2172</v>
      </c>
      <c r="H23" s="147">
        <v>2209</v>
      </c>
      <c r="I23" s="147">
        <v>3819</v>
      </c>
      <c r="J23" s="13">
        <f t="shared" si="4"/>
        <v>6028</v>
      </c>
      <c r="L23" s="251"/>
      <c r="M23" s="251"/>
    </row>
    <row r="24" spans="1:13" ht="18.75" customHeight="1">
      <c r="A24" s="1" t="s">
        <v>20</v>
      </c>
      <c r="B24" s="33">
        <f t="shared" si="0"/>
        <v>1544</v>
      </c>
      <c r="C24" s="33">
        <f t="shared" si="1"/>
        <v>2482</v>
      </c>
      <c r="D24" s="33">
        <f t="shared" si="2"/>
        <v>4026</v>
      </c>
      <c r="E24" s="147">
        <v>259</v>
      </c>
      <c r="F24" s="147">
        <v>408</v>
      </c>
      <c r="G24" s="7">
        <f t="shared" si="3"/>
        <v>667</v>
      </c>
      <c r="H24" s="147">
        <v>613</v>
      </c>
      <c r="I24" s="147">
        <v>1058</v>
      </c>
      <c r="J24" s="13">
        <f t="shared" si="4"/>
        <v>1671</v>
      </c>
      <c r="L24" s="251"/>
      <c r="M24" s="251"/>
    </row>
    <row r="25" spans="1:13" ht="18.75" customHeight="1">
      <c r="A25" s="1" t="s">
        <v>21</v>
      </c>
      <c r="B25" s="33">
        <f t="shared" si="0"/>
        <v>928</v>
      </c>
      <c r="C25" s="33">
        <f t="shared" si="1"/>
        <v>1236</v>
      </c>
      <c r="D25" s="33">
        <f t="shared" si="2"/>
        <v>2164</v>
      </c>
      <c r="E25" s="147">
        <v>155</v>
      </c>
      <c r="F25" s="147">
        <v>235</v>
      </c>
      <c r="G25" s="7">
        <f t="shared" si="3"/>
        <v>390</v>
      </c>
      <c r="H25" s="147">
        <v>317</v>
      </c>
      <c r="I25" s="147">
        <v>404</v>
      </c>
      <c r="J25" s="13">
        <f t="shared" si="4"/>
        <v>721</v>
      </c>
      <c r="L25" s="251"/>
      <c r="M25" s="251"/>
    </row>
    <row r="26" spans="1:10" ht="18.75" customHeight="1">
      <c r="A26" s="1" t="s">
        <v>22</v>
      </c>
      <c r="B26" s="25">
        <f t="shared" si="0"/>
        <v>3345587</v>
      </c>
      <c r="C26" s="25">
        <f t="shared" si="1"/>
        <v>3388691</v>
      </c>
      <c r="D26" s="25">
        <f t="shared" si="2"/>
        <v>6734278</v>
      </c>
      <c r="E26" s="7">
        <f aca="true" t="shared" si="5" ref="E26:J26">SUM(E4:E25)</f>
        <v>565173</v>
      </c>
      <c r="F26" s="7">
        <f t="shared" si="5"/>
        <v>572065</v>
      </c>
      <c r="G26" s="7">
        <f t="shared" si="5"/>
        <v>1137238</v>
      </c>
      <c r="H26" s="13">
        <f t="shared" si="5"/>
        <v>1295595</v>
      </c>
      <c r="I26" s="13">
        <f t="shared" si="5"/>
        <v>1327413</v>
      </c>
      <c r="J26" s="13">
        <f t="shared" si="5"/>
        <v>2623008</v>
      </c>
    </row>
    <row r="27" spans="1:10" ht="23.25" customHeight="1">
      <c r="A27" s="194" t="s">
        <v>204</v>
      </c>
      <c r="B27" s="194"/>
      <c r="C27" s="194"/>
      <c r="D27" s="194"/>
      <c r="E27" s="133"/>
      <c r="F27" s="133"/>
      <c r="G27" s="133"/>
      <c r="H27" s="23"/>
      <c r="I27" s="23"/>
      <c r="J27" s="23"/>
    </row>
    <row r="28" spans="1:10" ht="21.75">
      <c r="A28" s="194" t="s">
        <v>205</v>
      </c>
      <c r="B28" s="194"/>
      <c r="C28" s="194"/>
      <c r="D28" s="194"/>
      <c r="E28" s="140"/>
      <c r="F28" s="140"/>
      <c r="G28" s="140"/>
      <c r="H28" s="138"/>
      <c r="I28" s="138"/>
      <c r="J28" s="138"/>
    </row>
    <row r="29" s="52" customFormat="1" ht="22.5" customHeight="1">
      <c r="A29" s="52" t="s">
        <v>238</v>
      </c>
    </row>
    <row r="30" spans="2:7" ht="18.75" customHeight="1">
      <c r="B30" s="15"/>
      <c r="C30" s="100" t="s">
        <v>91</v>
      </c>
      <c r="D30" s="19"/>
      <c r="E30" s="20"/>
      <c r="F30" s="101" t="s">
        <v>92</v>
      </c>
      <c r="G30" s="197"/>
    </row>
    <row r="31" spans="1:7" ht="18.75" customHeight="1">
      <c r="A31" s="1" t="s">
        <v>0</v>
      </c>
      <c r="B31" s="17" t="s">
        <v>24</v>
      </c>
      <c r="C31" s="17" t="s">
        <v>25</v>
      </c>
      <c r="D31" s="17" t="s">
        <v>26</v>
      </c>
      <c r="E31" s="24" t="s">
        <v>24</v>
      </c>
      <c r="F31" s="24" t="s">
        <v>25</v>
      </c>
      <c r="G31" s="24" t="s">
        <v>26</v>
      </c>
    </row>
    <row r="32" spans="1:10" ht="18.75" customHeight="1">
      <c r="A32" s="1">
        <v>0</v>
      </c>
      <c r="B32" s="147">
        <v>8849</v>
      </c>
      <c r="C32" s="159">
        <v>8316</v>
      </c>
      <c r="D32" s="18">
        <f>B32+C32</f>
        <v>17165</v>
      </c>
      <c r="E32" s="147">
        <v>7619</v>
      </c>
      <c r="F32" s="147">
        <v>7281</v>
      </c>
      <c r="G32" s="25">
        <f>E32+F32</f>
        <v>14900</v>
      </c>
      <c r="I32" s="251"/>
      <c r="J32" s="251"/>
    </row>
    <row r="33" spans="1:10" ht="18.75" customHeight="1">
      <c r="A33" s="3" t="s">
        <v>1</v>
      </c>
      <c r="B33" s="147">
        <v>40607</v>
      </c>
      <c r="C33" s="159">
        <v>38124</v>
      </c>
      <c r="D33" s="18">
        <f aca="true" t="shared" si="6" ref="D33:D53">B33+C33</f>
        <v>78731</v>
      </c>
      <c r="E33" s="147">
        <v>35032</v>
      </c>
      <c r="F33" s="147">
        <v>33260</v>
      </c>
      <c r="G33" s="25">
        <f aca="true" t="shared" si="7" ref="G33:G53">E33+F33</f>
        <v>68292</v>
      </c>
      <c r="I33" s="251"/>
      <c r="J33" s="251"/>
    </row>
    <row r="34" spans="1:10" ht="18.75" customHeight="1">
      <c r="A34" s="2" t="s">
        <v>2</v>
      </c>
      <c r="B34" s="147">
        <v>52697</v>
      </c>
      <c r="C34" s="159">
        <v>49453</v>
      </c>
      <c r="D34" s="18">
        <f t="shared" si="6"/>
        <v>102150</v>
      </c>
      <c r="E34" s="147">
        <v>45226</v>
      </c>
      <c r="F34" s="147">
        <v>42769</v>
      </c>
      <c r="G34" s="25">
        <f t="shared" si="7"/>
        <v>87995</v>
      </c>
      <c r="I34" s="251"/>
      <c r="J34" s="251"/>
    </row>
    <row r="35" spans="1:10" ht="18.75" customHeight="1">
      <c r="A35" s="1" t="s">
        <v>3</v>
      </c>
      <c r="B35" s="147">
        <v>55406</v>
      </c>
      <c r="C35" s="159">
        <v>51982</v>
      </c>
      <c r="D35" s="18">
        <f t="shared" si="6"/>
        <v>107388</v>
      </c>
      <c r="E35" s="147">
        <v>47550</v>
      </c>
      <c r="F35" s="147">
        <v>44467</v>
      </c>
      <c r="G35" s="25">
        <f t="shared" si="7"/>
        <v>92017</v>
      </c>
      <c r="I35" s="251"/>
      <c r="J35" s="251"/>
    </row>
    <row r="36" spans="1:10" ht="18.75" customHeight="1">
      <c r="A36" s="1" t="s">
        <v>4</v>
      </c>
      <c r="B36" s="147">
        <v>63182</v>
      </c>
      <c r="C36" s="159">
        <v>58666</v>
      </c>
      <c r="D36" s="18">
        <f t="shared" si="6"/>
        <v>121848</v>
      </c>
      <c r="E36" s="147">
        <v>56357</v>
      </c>
      <c r="F36" s="147">
        <v>51794</v>
      </c>
      <c r="G36" s="25">
        <f t="shared" si="7"/>
        <v>108151</v>
      </c>
      <c r="I36" s="251"/>
      <c r="J36" s="251"/>
    </row>
    <row r="37" spans="1:10" ht="18.75" customHeight="1">
      <c r="A37" s="1" t="s">
        <v>5</v>
      </c>
      <c r="B37" s="147">
        <v>60476</v>
      </c>
      <c r="C37" s="159">
        <v>59689</v>
      </c>
      <c r="D37" s="18">
        <f t="shared" si="6"/>
        <v>120165</v>
      </c>
      <c r="E37" s="147">
        <v>54286</v>
      </c>
      <c r="F37" s="147">
        <v>53168</v>
      </c>
      <c r="G37" s="25">
        <f t="shared" si="7"/>
        <v>107454</v>
      </c>
      <c r="I37" s="251"/>
      <c r="J37" s="251"/>
    </row>
    <row r="38" spans="1:10" ht="18.75" customHeight="1">
      <c r="A38" s="1" t="s">
        <v>6</v>
      </c>
      <c r="B38" s="147">
        <v>55891</v>
      </c>
      <c r="C38" s="159">
        <v>53643</v>
      </c>
      <c r="D38" s="18">
        <f t="shared" si="6"/>
        <v>109534</v>
      </c>
      <c r="E38" s="147">
        <v>51567</v>
      </c>
      <c r="F38" s="147">
        <v>48180</v>
      </c>
      <c r="G38" s="25">
        <f t="shared" si="7"/>
        <v>99747</v>
      </c>
      <c r="I38" s="251"/>
      <c r="J38" s="251"/>
    </row>
    <row r="39" spans="1:10" ht="18.75" customHeight="1">
      <c r="A39" s="1" t="s">
        <v>7</v>
      </c>
      <c r="B39" s="147">
        <v>63381</v>
      </c>
      <c r="C39" s="159">
        <v>60402</v>
      </c>
      <c r="D39" s="18">
        <f t="shared" si="6"/>
        <v>123783</v>
      </c>
      <c r="E39" s="147">
        <v>58100</v>
      </c>
      <c r="F39" s="147">
        <v>53882</v>
      </c>
      <c r="G39" s="25">
        <f t="shared" si="7"/>
        <v>111982</v>
      </c>
      <c r="I39" s="251"/>
      <c r="J39" s="251"/>
    </row>
    <row r="40" spans="1:10" ht="18.75" customHeight="1">
      <c r="A40" s="1" t="s">
        <v>8</v>
      </c>
      <c r="B40" s="147">
        <v>67773</v>
      </c>
      <c r="C40" s="159">
        <v>64582</v>
      </c>
      <c r="D40" s="18">
        <f t="shared" si="6"/>
        <v>132355</v>
      </c>
      <c r="E40" s="147">
        <v>58291</v>
      </c>
      <c r="F40" s="147">
        <v>54838</v>
      </c>
      <c r="G40" s="25">
        <f t="shared" si="7"/>
        <v>113129</v>
      </c>
      <c r="I40" s="251"/>
      <c r="J40" s="251"/>
    </row>
    <row r="41" spans="1:10" ht="18.75" customHeight="1">
      <c r="A41" s="1" t="s">
        <v>9</v>
      </c>
      <c r="B41" s="147">
        <v>68642</v>
      </c>
      <c r="C41" s="159">
        <v>68665</v>
      </c>
      <c r="D41" s="18">
        <f t="shared" si="6"/>
        <v>137307</v>
      </c>
      <c r="E41" s="147">
        <v>58193</v>
      </c>
      <c r="F41" s="147">
        <v>56969</v>
      </c>
      <c r="G41" s="25">
        <f t="shared" si="7"/>
        <v>115162</v>
      </c>
      <c r="I41" s="251"/>
      <c r="J41" s="251"/>
    </row>
    <row r="42" spans="1:10" ht="18.75" customHeight="1">
      <c r="A42" s="1" t="s">
        <v>10</v>
      </c>
      <c r="B42" s="147">
        <v>61262</v>
      </c>
      <c r="C42" s="159">
        <v>63089</v>
      </c>
      <c r="D42" s="18">
        <f t="shared" si="6"/>
        <v>124351</v>
      </c>
      <c r="E42" s="147">
        <v>52880</v>
      </c>
      <c r="F42" s="147">
        <v>53060</v>
      </c>
      <c r="G42" s="25">
        <f t="shared" si="7"/>
        <v>105940</v>
      </c>
      <c r="I42" s="251"/>
      <c r="J42" s="251"/>
    </row>
    <row r="43" spans="1:10" ht="18.75" customHeight="1">
      <c r="A43" s="1" t="s">
        <v>11</v>
      </c>
      <c r="B43" s="147">
        <v>51465</v>
      </c>
      <c r="C43" s="159">
        <v>53556</v>
      </c>
      <c r="D43" s="18">
        <f t="shared" si="6"/>
        <v>105021</v>
      </c>
      <c r="E43" s="147">
        <v>45737</v>
      </c>
      <c r="F43" s="147">
        <v>48462</v>
      </c>
      <c r="G43" s="25">
        <f t="shared" si="7"/>
        <v>94199</v>
      </c>
      <c r="I43" s="251"/>
      <c r="J43" s="251"/>
    </row>
    <row r="44" spans="1:10" ht="18.75" customHeight="1">
      <c r="A44" s="1" t="s">
        <v>12</v>
      </c>
      <c r="B44" s="147">
        <v>39810</v>
      </c>
      <c r="C44" s="159">
        <v>42414</v>
      </c>
      <c r="D44" s="18">
        <f t="shared" si="6"/>
        <v>82224</v>
      </c>
      <c r="E44" s="147">
        <v>35821</v>
      </c>
      <c r="F44" s="147">
        <v>38666</v>
      </c>
      <c r="G44" s="25">
        <f t="shared" si="7"/>
        <v>74487</v>
      </c>
      <c r="I44" s="251"/>
      <c r="J44" s="251"/>
    </row>
    <row r="45" spans="1:10" ht="18.75" customHeight="1">
      <c r="A45" s="1" t="s">
        <v>13</v>
      </c>
      <c r="B45" s="147">
        <v>32140</v>
      </c>
      <c r="C45" s="159">
        <v>35715</v>
      </c>
      <c r="D45" s="18">
        <f t="shared" si="6"/>
        <v>67855</v>
      </c>
      <c r="E45" s="147">
        <v>28373</v>
      </c>
      <c r="F45" s="147">
        <v>31864</v>
      </c>
      <c r="G45" s="25">
        <f t="shared" si="7"/>
        <v>60237</v>
      </c>
      <c r="I45" s="251"/>
      <c r="J45" s="251"/>
    </row>
    <row r="46" spans="1:10" ht="18.75" customHeight="1">
      <c r="A46" s="1" t="s">
        <v>14</v>
      </c>
      <c r="B46" s="147">
        <v>25250</v>
      </c>
      <c r="C46" s="159">
        <v>29085</v>
      </c>
      <c r="D46" s="18">
        <f t="shared" si="6"/>
        <v>54335</v>
      </c>
      <c r="E46" s="147">
        <v>22659</v>
      </c>
      <c r="F46" s="147">
        <v>26760</v>
      </c>
      <c r="G46" s="25">
        <f t="shared" si="7"/>
        <v>49419</v>
      </c>
      <c r="I46" s="251"/>
      <c r="J46" s="251"/>
    </row>
    <row r="47" spans="1:10" ht="18.75" customHeight="1">
      <c r="A47" s="1" t="s">
        <v>15</v>
      </c>
      <c r="B47" s="147">
        <v>16862</v>
      </c>
      <c r="C47" s="159">
        <v>20357</v>
      </c>
      <c r="D47" s="18">
        <f t="shared" si="6"/>
        <v>37219</v>
      </c>
      <c r="E47" s="147">
        <v>15220</v>
      </c>
      <c r="F47" s="147">
        <v>19134</v>
      </c>
      <c r="G47" s="25">
        <f t="shared" si="7"/>
        <v>34354</v>
      </c>
      <c r="I47" s="251"/>
      <c r="J47" s="251"/>
    </row>
    <row r="48" spans="1:10" ht="18.75" customHeight="1">
      <c r="A48" s="1" t="s">
        <v>16</v>
      </c>
      <c r="B48" s="147">
        <v>12240</v>
      </c>
      <c r="C48" s="159">
        <v>16160</v>
      </c>
      <c r="D48" s="18">
        <f t="shared" si="6"/>
        <v>28400</v>
      </c>
      <c r="E48" s="147">
        <v>11358</v>
      </c>
      <c r="F48" s="147">
        <v>14958</v>
      </c>
      <c r="G48" s="25">
        <f t="shared" si="7"/>
        <v>26316</v>
      </c>
      <c r="I48" s="251"/>
      <c r="J48" s="251"/>
    </row>
    <row r="49" spans="1:10" ht="18.75" customHeight="1">
      <c r="A49" s="1" t="s">
        <v>17</v>
      </c>
      <c r="B49" s="147">
        <v>7372</v>
      </c>
      <c r="C49" s="159">
        <v>10581</v>
      </c>
      <c r="D49" s="18">
        <f t="shared" si="6"/>
        <v>17953</v>
      </c>
      <c r="E49" s="147">
        <v>7305</v>
      </c>
      <c r="F49" s="147">
        <v>9889</v>
      </c>
      <c r="G49" s="25">
        <f t="shared" si="7"/>
        <v>17194</v>
      </c>
      <c r="I49" s="251"/>
      <c r="J49" s="251"/>
    </row>
    <row r="50" spans="1:10" ht="18.75" customHeight="1">
      <c r="A50" s="1" t="s">
        <v>18</v>
      </c>
      <c r="B50" s="147">
        <v>3460</v>
      </c>
      <c r="C50" s="159">
        <v>5340</v>
      </c>
      <c r="D50" s="18">
        <f t="shared" si="6"/>
        <v>8800</v>
      </c>
      <c r="E50" s="147">
        <v>3166</v>
      </c>
      <c r="F50" s="147">
        <v>4865</v>
      </c>
      <c r="G50" s="25">
        <f t="shared" si="7"/>
        <v>8031</v>
      </c>
      <c r="I50" s="251"/>
      <c r="J50" s="251"/>
    </row>
    <row r="51" spans="1:10" ht="18.75" customHeight="1">
      <c r="A51" s="1" t="s">
        <v>19</v>
      </c>
      <c r="B51" s="147">
        <v>1100</v>
      </c>
      <c r="C51" s="159">
        <v>1871</v>
      </c>
      <c r="D51" s="18">
        <f t="shared" si="6"/>
        <v>2971</v>
      </c>
      <c r="E51" s="147">
        <v>1086</v>
      </c>
      <c r="F51" s="147">
        <v>1644</v>
      </c>
      <c r="G51" s="25">
        <f t="shared" si="7"/>
        <v>2730</v>
      </c>
      <c r="I51" s="251"/>
      <c r="J51" s="251"/>
    </row>
    <row r="52" spans="1:10" ht="18.75" customHeight="1">
      <c r="A52" s="1" t="s">
        <v>20</v>
      </c>
      <c r="B52" s="147">
        <v>391</v>
      </c>
      <c r="C52" s="159">
        <v>577</v>
      </c>
      <c r="D52" s="18">
        <f t="shared" si="6"/>
        <v>968</v>
      </c>
      <c r="E52" s="147">
        <v>281</v>
      </c>
      <c r="F52" s="147">
        <v>439</v>
      </c>
      <c r="G52" s="25">
        <f t="shared" si="7"/>
        <v>720</v>
      </c>
      <c r="I52" s="251"/>
      <c r="J52" s="251"/>
    </row>
    <row r="53" spans="1:10" ht="18.75" customHeight="1">
      <c r="A53" s="1" t="s">
        <v>21</v>
      </c>
      <c r="B53" s="147">
        <v>298</v>
      </c>
      <c r="C53" s="159">
        <v>377</v>
      </c>
      <c r="D53" s="18">
        <f t="shared" si="6"/>
        <v>675</v>
      </c>
      <c r="E53" s="147">
        <v>158</v>
      </c>
      <c r="F53" s="147">
        <v>220</v>
      </c>
      <c r="G53" s="25">
        <f t="shared" si="7"/>
        <v>378</v>
      </c>
      <c r="I53" s="251"/>
      <c r="J53" s="251"/>
    </row>
    <row r="54" spans="1:7" ht="18.75" customHeight="1">
      <c r="A54" s="1" t="s">
        <v>22</v>
      </c>
      <c r="B54" s="13">
        <f aca="true" t="shared" si="8" ref="B54:G54">SUM(B32:B53)</f>
        <v>788554</v>
      </c>
      <c r="C54" s="13">
        <f t="shared" si="8"/>
        <v>792644</v>
      </c>
      <c r="D54" s="13">
        <f t="shared" si="8"/>
        <v>1581198</v>
      </c>
      <c r="E54" s="25">
        <f t="shared" si="8"/>
        <v>696265</v>
      </c>
      <c r="F54" s="25">
        <f t="shared" si="8"/>
        <v>696569</v>
      </c>
      <c r="G54" s="25">
        <f t="shared" si="8"/>
        <v>1392834</v>
      </c>
    </row>
    <row r="55" spans="1:10" ht="23.25" customHeight="1">
      <c r="A55" s="194" t="s">
        <v>204</v>
      </c>
      <c r="B55" s="194"/>
      <c r="C55" s="194"/>
      <c r="D55" s="194"/>
      <c r="E55" s="133"/>
      <c r="F55" s="133"/>
      <c r="G55" s="133"/>
      <c r="H55" s="23"/>
      <c r="I55" s="23"/>
      <c r="J55" s="23"/>
    </row>
    <row r="56" spans="1:10" ht="21.75">
      <c r="A56" s="194" t="s">
        <v>205</v>
      </c>
      <c r="B56" s="194"/>
      <c r="C56" s="194"/>
      <c r="D56" s="194"/>
      <c r="E56" s="140"/>
      <c r="F56" s="140"/>
      <c r="G56" s="140"/>
      <c r="H56" s="138"/>
      <c r="I56" s="138"/>
      <c r="J56" s="138"/>
    </row>
  </sheetData>
  <sheetProtection/>
  <printOptions/>
  <pageMargins left="0.7" right="0.7" top="0.61" bottom="0.48" header="0.3" footer="0.3"/>
  <pageSetup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6"/>
  <sheetViews>
    <sheetView zoomScale="110" zoomScaleNormal="110" zoomScalePageLayoutView="0" workbookViewId="0" topLeftCell="A1">
      <selection activeCell="A7" sqref="A7"/>
    </sheetView>
  </sheetViews>
  <sheetFormatPr defaultColWidth="9.00390625" defaultRowHeight="18.75" customHeight="1"/>
  <cols>
    <col min="1" max="10" width="12.125" style="9" customWidth="1"/>
    <col min="11" max="16384" width="9.00390625" style="9" customWidth="1"/>
  </cols>
  <sheetData>
    <row r="1" s="52" customFormat="1" ht="22.5" customHeight="1">
      <c r="A1" s="52" t="s">
        <v>239</v>
      </c>
    </row>
    <row r="2" spans="2:10" ht="18.75" customHeight="1">
      <c r="B2" s="30"/>
      <c r="C2" s="46" t="s">
        <v>34</v>
      </c>
      <c r="D2" s="34"/>
      <c r="E2" s="4"/>
      <c r="F2" s="102" t="s">
        <v>93</v>
      </c>
      <c r="G2" s="8"/>
      <c r="H2" s="10"/>
      <c r="I2" s="103" t="s">
        <v>94</v>
      </c>
      <c r="J2" s="14"/>
    </row>
    <row r="3" spans="1:10" ht="18.75" customHeight="1">
      <c r="A3" s="1" t="s">
        <v>0</v>
      </c>
      <c r="B3" s="32" t="s">
        <v>24</v>
      </c>
      <c r="C3" s="32" t="s">
        <v>25</v>
      </c>
      <c r="D3" s="32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3" ht="18.75" customHeight="1">
      <c r="A4" s="1">
        <v>0</v>
      </c>
      <c r="B4" s="33">
        <f>E4+H4+B32+E32+H32</f>
        <v>24618</v>
      </c>
      <c r="C4" s="33">
        <f>F4+I4+C32+F32+I32</f>
        <v>23527</v>
      </c>
      <c r="D4" s="33">
        <f>G4+J4+D32+G32+J32</f>
        <v>48145</v>
      </c>
      <c r="E4" s="147">
        <v>1920</v>
      </c>
      <c r="F4" s="147">
        <v>1871</v>
      </c>
      <c r="G4" s="7">
        <f>E4+F4</f>
        <v>3791</v>
      </c>
      <c r="H4" s="156">
        <v>2613</v>
      </c>
      <c r="I4" s="147">
        <v>2450</v>
      </c>
      <c r="J4" s="13">
        <f>H4+I4</f>
        <v>5063</v>
      </c>
      <c r="L4" s="251"/>
      <c r="M4" s="251"/>
    </row>
    <row r="5" spans="1:13" ht="18.75" customHeight="1">
      <c r="A5" s="3" t="s">
        <v>1</v>
      </c>
      <c r="B5" s="33">
        <f aca="true" t="shared" si="0" ref="B5:B25">E5+H5+B33+E33+H33</f>
        <v>113022</v>
      </c>
      <c r="C5" s="33">
        <f aca="true" t="shared" si="1" ref="C5:C25">F5+I5+C33+F33+I33</f>
        <v>107185</v>
      </c>
      <c r="D5" s="33">
        <f aca="true" t="shared" si="2" ref="D5:D25">G5+J5+D33+G33+J33</f>
        <v>220207</v>
      </c>
      <c r="E5" s="147">
        <v>8689</v>
      </c>
      <c r="F5" s="147">
        <v>8245</v>
      </c>
      <c r="G5" s="7">
        <f aca="true" t="shared" si="3" ref="G5:G25">E5+F5</f>
        <v>16934</v>
      </c>
      <c r="H5" s="147">
        <v>11991</v>
      </c>
      <c r="I5" s="147">
        <v>11532</v>
      </c>
      <c r="J5" s="13">
        <f aca="true" t="shared" si="4" ref="J5:J25">H5+I5</f>
        <v>23523</v>
      </c>
      <c r="L5" s="251"/>
      <c r="M5" s="251"/>
    </row>
    <row r="6" spans="1:13" ht="18.75" customHeight="1">
      <c r="A6" s="2" t="s">
        <v>2</v>
      </c>
      <c r="B6" s="33">
        <f t="shared" si="0"/>
        <v>146398</v>
      </c>
      <c r="C6" s="33">
        <f t="shared" si="1"/>
        <v>138540</v>
      </c>
      <c r="D6" s="33">
        <f t="shared" si="2"/>
        <v>284938</v>
      </c>
      <c r="E6" s="147">
        <v>11254</v>
      </c>
      <c r="F6" s="147">
        <v>10680</v>
      </c>
      <c r="G6" s="7">
        <f t="shared" si="3"/>
        <v>21934</v>
      </c>
      <c r="H6" s="147">
        <v>15412</v>
      </c>
      <c r="I6" s="147">
        <v>14755</v>
      </c>
      <c r="J6" s="13">
        <f t="shared" si="4"/>
        <v>30167</v>
      </c>
      <c r="L6" s="251"/>
      <c r="M6" s="251"/>
    </row>
    <row r="7" spans="1:13" ht="18.75" customHeight="1">
      <c r="A7" s="1" t="s">
        <v>3</v>
      </c>
      <c r="B7" s="33">
        <f t="shared" si="0"/>
        <v>153136</v>
      </c>
      <c r="C7" s="33">
        <f t="shared" si="1"/>
        <v>144226</v>
      </c>
      <c r="D7" s="33">
        <f t="shared" si="2"/>
        <v>297362</v>
      </c>
      <c r="E7" s="147">
        <v>11284</v>
      </c>
      <c r="F7" s="147">
        <v>10912</v>
      </c>
      <c r="G7" s="7">
        <f t="shared" si="3"/>
        <v>22196</v>
      </c>
      <c r="H7" s="147">
        <v>16663</v>
      </c>
      <c r="I7" s="147">
        <v>15415</v>
      </c>
      <c r="J7" s="13">
        <f t="shared" si="4"/>
        <v>32078</v>
      </c>
      <c r="L7" s="251"/>
      <c r="M7" s="251"/>
    </row>
    <row r="8" spans="1:13" ht="18.75" customHeight="1">
      <c r="A8" s="1" t="s">
        <v>4</v>
      </c>
      <c r="B8" s="33">
        <f t="shared" si="0"/>
        <v>181499</v>
      </c>
      <c r="C8" s="33">
        <f t="shared" si="1"/>
        <v>169833</v>
      </c>
      <c r="D8" s="33">
        <f t="shared" si="2"/>
        <v>351332</v>
      </c>
      <c r="E8" s="147">
        <v>13508</v>
      </c>
      <c r="F8" s="147">
        <v>12780</v>
      </c>
      <c r="G8" s="7">
        <f t="shared" si="3"/>
        <v>26288</v>
      </c>
      <c r="H8" s="147">
        <v>20361</v>
      </c>
      <c r="I8" s="147">
        <v>18429</v>
      </c>
      <c r="J8" s="13">
        <f t="shared" si="4"/>
        <v>38790</v>
      </c>
      <c r="L8" s="251"/>
      <c r="M8" s="251"/>
    </row>
    <row r="9" spans="1:13" ht="18.75" customHeight="1">
      <c r="A9" s="1" t="s">
        <v>5</v>
      </c>
      <c r="B9" s="33">
        <f t="shared" si="0"/>
        <v>176345</v>
      </c>
      <c r="C9" s="33">
        <f t="shared" si="1"/>
        <v>174015</v>
      </c>
      <c r="D9" s="33">
        <f t="shared" si="2"/>
        <v>350360</v>
      </c>
      <c r="E9" s="147">
        <v>12388</v>
      </c>
      <c r="F9" s="147">
        <v>12546</v>
      </c>
      <c r="G9" s="7">
        <f t="shared" si="3"/>
        <v>24934</v>
      </c>
      <c r="H9" s="147">
        <v>20610</v>
      </c>
      <c r="I9" s="147">
        <v>18968</v>
      </c>
      <c r="J9" s="13">
        <f t="shared" si="4"/>
        <v>39578</v>
      </c>
      <c r="L9" s="251"/>
      <c r="M9" s="251"/>
    </row>
    <row r="10" spans="1:13" ht="18.75" customHeight="1">
      <c r="A10" s="1" t="s">
        <v>6</v>
      </c>
      <c r="B10" s="33">
        <f t="shared" si="0"/>
        <v>173608</v>
      </c>
      <c r="C10" s="33">
        <f t="shared" si="1"/>
        <v>163965</v>
      </c>
      <c r="D10" s="33">
        <f t="shared" si="2"/>
        <v>337573</v>
      </c>
      <c r="E10" s="147">
        <v>13168</v>
      </c>
      <c r="F10" s="147">
        <v>12636</v>
      </c>
      <c r="G10" s="7">
        <f t="shared" si="3"/>
        <v>25804</v>
      </c>
      <c r="H10" s="147">
        <v>20036</v>
      </c>
      <c r="I10" s="147">
        <v>18458</v>
      </c>
      <c r="J10" s="13">
        <f t="shared" si="4"/>
        <v>38494</v>
      </c>
      <c r="L10" s="251"/>
      <c r="M10" s="251"/>
    </row>
    <row r="11" spans="1:13" ht="18.75" customHeight="1">
      <c r="A11" s="1" t="s">
        <v>7</v>
      </c>
      <c r="B11" s="33">
        <f t="shared" si="0"/>
        <v>186229</v>
      </c>
      <c r="C11" s="33">
        <f t="shared" si="1"/>
        <v>175806</v>
      </c>
      <c r="D11" s="33">
        <f t="shared" si="2"/>
        <v>362035</v>
      </c>
      <c r="E11" s="147">
        <v>14961</v>
      </c>
      <c r="F11" s="147">
        <v>14492</v>
      </c>
      <c r="G11" s="7">
        <f t="shared" si="3"/>
        <v>29453</v>
      </c>
      <c r="H11" s="147">
        <v>21502</v>
      </c>
      <c r="I11" s="147">
        <v>19954</v>
      </c>
      <c r="J11" s="13">
        <f t="shared" si="4"/>
        <v>41456</v>
      </c>
      <c r="L11" s="251"/>
      <c r="M11" s="251"/>
    </row>
    <row r="12" spans="1:13" ht="18.75" customHeight="1">
      <c r="A12" s="1" t="s">
        <v>8</v>
      </c>
      <c r="B12" s="33">
        <f t="shared" si="0"/>
        <v>193497</v>
      </c>
      <c r="C12" s="33">
        <f t="shared" si="1"/>
        <v>184557</v>
      </c>
      <c r="D12" s="33">
        <f t="shared" si="2"/>
        <v>378054</v>
      </c>
      <c r="E12" s="147">
        <v>15260</v>
      </c>
      <c r="F12" s="147">
        <v>14652</v>
      </c>
      <c r="G12" s="7">
        <f t="shared" si="3"/>
        <v>29912</v>
      </c>
      <c r="H12" s="147">
        <v>22743</v>
      </c>
      <c r="I12" s="147">
        <v>21658</v>
      </c>
      <c r="J12" s="13">
        <f t="shared" si="4"/>
        <v>44401</v>
      </c>
      <c r="L12" s="251"/>
      <c r="M12" s="251"/>
    </row>
    <row r="13" spans="1:13" ht="18.75" customHeight="1">
      <c r="A13" s="1" t="s">
        <v>9</v>
      </c>
      <c r="B13" s="33">
        <f t="shared" si="0"/>
        <v>202706</v>
      </c>
      <c r="C13" s="33">
        <f t="shared" si="1"/>
        <v>199059</v>
      </c>
      <c r="D13" s="33">
        <f t="shared" si="2"/>
        <v>401765</v>
      </c>
      <c r="E13" s="147">
        <v>15746</v>
      </c>
      <c r="F13" s="147">
        <v>15096</v>
      </c>
      <c r="G13" s="7">
        <f t="shared" si="3"/>
        <v>30842</v>
      </c>
      <c r="H13" s="147">
        <v>25100</v>
      </c>
      <c r="I13" s="147">
        <v>24779</v>
      </c>
      <c r="J13" s="13">
        <f t="shared" si="4"/>
        <v>49879</v>
      </c>
      <c r="L13" s="251"/>
      <c r="M13" s="251"/>
    </row>
    <row r="14" spans="1:13" ht="18.75" customHeight="1">
      <c r="A14" s="1" t="s">
        <v>10</v>
      </c>
      <c r="B14" s="33">
        <f t="shared" si="0"/>
        <v>188204</v>
      </c>
      <c r="C14" s="33">
        <f t="shared" si="1"/>
        <v>188812</v>
      </c>
      <c r="D14" s="33">
        <f t="shared" si="2"/>
        <v>377016</v>
      </c>
      <c r="E14" s="147">
        <v>14813</v>
      </c>
      <c r="F14" s="147">
        <v>14301</v>
      </c>
      <c r="G14" s="7">
        <f t="shared" si="3"/>
        <v>29114</v>
      </c>
      <c r="H14" s="147">
        <v>23692</v>
      </c>
      <c r="I14" s="147">
        <v>24251</v>
      </c>
      <c r="J14" s="13">
        <f t="shared" si="4"/>
        <v>47943</v>
      </c>
      <c r="L14" s="251"/>
      <c r="M14" s="251"/>
    </row>
    <row r="15" spans="1:13" ht="18.75" customHeight="1">
      <c r="A15" s="1" t="s">
        <v>11</v>
      </c>
      <c r="B15" s="33">
        <f t="shared" si="0"/>
        <v>153737</v>
      </c>
      <c r="C15" s="33">
        <f t="shared" si="1"/>
        <v>156854</v>
      </c>
      <c r="D15" s="33">
        <f t="shared" si="2"/>
        <v>310591</v>
      </c>
      <c r="E15" s="147">
        <v>11636</v>
      </c>
      <c r="F15" s="147">
        <v>12017</v>
      </c>
      <c r="G15" s="7">
        <f t="shared" si="3"/>
        <v>23653</v>
      </c>
      <c r="H15" s="147">
        <v>19280</v>
      </c>
      <c r="I15" s="147">
        <v>19611</v>
      </c>
      <c r="J15" s="13">
        <f t="shared" si="4"/>
        <v>38891</v>
      </c>
      <c r="L15" s="251"/>
      <c r="M15" s="251"/>
    </row>
    <row r="16" spans="1:13" ht="18.75" customHeight="1">
      <c r="A16" s="1" t="s">
        <v>12</v>
      </c>
      <c r="B16" s="33">
        <f t="shared" si="0"/>
        <v>121329</v>
      </c>
      <c r="C16" s="33">
        <f t="shared" si="1"/>
        <v>127695</v>
      </c>
      <c r="D16" s="33">
        <f t="shared" si="2"/>
        <v>249024</v>
      </c>
      <c r="E16" s="147">
        <v>9076</v>
      </c>
      <c r="F16" s="147">
        <v>9614</v>
      </c>
      <c r="G16" s="7">
        <f t="shared" si="3"/>
        <v>18690</v>
      </c>
      <c r="H16" s="147">
        <v>15855</v>
      </c>
      <c r="I16" s="147">
        <v>16808</v>
      </c>
      <c r="J16" s="13">
        <f t="shared" si="4"/>
        <v>32663</v>
      </c>
      <c r="L16" s="251"/>
      <c r="M16" s="251"/>
    </row>
    <row r="17" spans="1:13" ht="18.75" customHeight="1">
      <c r="A17" s="1" t="s">
        <v>13</v>
      </c>
      <c r="B17" s="33">
        <f t="shared" si="0"/>
        <v>93446</v>
      </c>
      <c r="C17" s="33">
        <f t="shared" si="1"/>
        <v>101185</v>
      </c>
      <c r="D17" s="33">
        <f t="shared" si="2"/>
        <v>194631</v>
      </c>
      <c r="E17" s="147">
        <v>6930</v>
      </c>
      <c r="F17" s="147">
        <v>7281</v>
      </c>
      <c r="G17" s="7">
        <f t="shared" si="3"/>
        <v>14211</v>
      </c>
      <c r="H17" s="147">
        <v>11878</v>
      </c>
      <c r="I17" s="147">
        <v>12824</v>
      </c>
      <c r="J17" s="13">
        <f t="shared" si="4"/>
        <v>24702</v>
      </c>
      <c r="L17" s="251"/>
      <c r="M17" s="251"/>
    </row>
    <row r="18" spans="1:13" ht="18.75" customHeight="1">
      <c r="A18" s="1" t="s">
        <v>14</v>
      </c>
      <c r="B18" s="33">
        <f t="shared" si="0"/>
        <v>71453</v>
      </c>
      <c r="C18" s="33">
        <f t="shared" si="1"/>
        <v>80923</v>
      </c>
      <c r="D18" s="33">
        <f t="shared" si="2"/>
        <v>152376</v>
      </c>
      <c r="E18" s="147">
        <v>5080</v>
      </c>
      <c r="F18" s="147">
        <v>5551</v>
      </c>
      <c r="G18" s="7">
        <f t="shared" si="3"/>
        <v>10631</v>
      </c>
      <c r="H18" s="147">
        <v>9509</v>
      </c>
      <c r="I18" s="147">
        <v>10718</v>
      </c>
      <c r="J18" s="13">
        <f t="shared" si="4"/>
        <v>20227</v>
      </c>
      <c r="L18" s="251"/>
      <c r="M18" s="251"/>
    </row>
    <row r="19" spans="1:13" ht="18.75" customHeight="1">
      <c r="A19" s="1" t="s">
        <v>15</v>
      </c>
      <c r="B19" s="33">
        <f t="shared" si="0"/>
        <v>48099</v>
      </c>
      <c r="C19" s="33">
        <f t="shared" si="1"/>
        <v>57449</v>
      </c>
      <c r="D19" s="33">
        <f t="shared" si="2"/>
        <v>105548</v>
      </c>
      <c r="E19" s="147">
        <v>3327</v>
      </c>
      <c r="F19" s="147">
        <v>3850</v>
      </c>
      <c r="G19" s="7">
        <f t="shared" si="3"/>
        <v>7177</v>
      </c>
      <c r="H19" s="147">
        <v>6330</v>
      </c>
      <c r="I19" s="147">
        <v>7560</v>
      </c>
      <c r="J19" s="13">
        <f t="shared" si="4"/>
        <v>13890</v>
      </c>
      <c r="L19" s="251"/>
      <c r="M19" s="251"/>
    </row>
    <row r="20" spans="1:13" ht="18.75" customHeight="1">
      <c r="A20" s="1" t="s">
        <v>16</v>
      </c>
      <c r="B20" s="33">
        <f t="shared" si="0"/>
        <v>32431</v>
      </c>
      <c r="C20" s="33">
        <f t="shared" si="1"/>
        <v>42905</v>
      </c>
      <c r="D20" s="33">
        <f t="shared" si="2"/>
        <v>75336</v>
      </c>
      <c r="E20" s="147">
        <v>2205</v>
      </c>
      <c r="F20" s="147">
        <v>2888</v>
      </c>
      <c r="G20" s="7">
        <f t="shared" si="3"/>
        <v>5093</v>
      </c>
      <c r="H20" s="147">
        <v>3957</v>
      </c>
      <c r="I20" s="147">
        <v>5398</v>
      </c>
      <c r="J20" s="13">
        <f t="shared" si="4"/>
        <v>9355</v>
      </c>
      <c r="L20" s="251"/>
      <c r="M20" s="251"/>
    </row>
    <row r="21" spans="1:13" ht="18.75" customHeight="1">
      <c r="A21" s="1" t="s">
        <v>17</v>
      </c>
      <c r="B21" s="33">
        <f t="shared" si="0"/>
        <v>18993</v>
      </c>
      <c r="C21" s="33">
        <f t="shared" si="1"/>
        <v>27972</v>
      </c>
      <c r="D21" s="33">
        <f t="shared" si="2"/>
        <v>46965</v>
      </c>
      <c r="E21" s="147">
        <v>1322</v>
      </c>
      <c r="F21" s="147">
        <v>1988</v>
      </c>
      <c r="G21" s="7">
        <f t="shared" si="3"/>
        <v>3310</v>
      </c>
      <c r="H21" s="147">
        <v>2249</v>
      </c>
      <c r="I21" s="147">
        <v>3359</v>
      </c>
      <c r="J21" s="13">
        <f t="shared" si="4"/>
        <v>5608</v>
      </c>
      <c r="L21" s="251"/>
      <c r="M21" s="251"/>
    </row>
    <row r="22" spans="1:13" ht="18.75" customHeight="1">
      <c r="A22" s="1" t="s">
        <v>18</v>
      </c>
      <c r="B22" s="33">
        <f t="shared" si="0"/>
        <v>8810</v>
      </c>
      <c r="C22" s="33">
        <f t="shared" si="1"/>
        <v>13372</v>
      </c>
      <c r="D22" s="33">
        <f t="shared" si="2"/>
        <v>22182</v>
      </c>
      <c r="E22" s="147">
        <v>652</v>
      </c>
      <c r="F22" s="147">
        <v>925</v>
      </c>
      <c r="G22" s="7">
        <f t="shared" si="3"/>
        <v>1577</v>
      </c>
      <c r="H22" s="147">
        <v>942</v>
      </c>
      <c r="I22" s="147">
        <v>1425</v>
      </c>
      <c r="J22" s="13">
        <f t="shared" si="4"/>
        <v>2367</v>
      </c>
      <c r="L22" s="251"/>
      <c r="M22" s="251"/>
    </row>
    <row r="23" spans="1:13" ht="18.75" customHeight="1">
      <c r="A23" s="1" t="s">
        <v>19</v>
      </c>
      <c r="B23" s="33">
        <f t="shared" si="0"/>
        <v>2868</v>
      </c>
      <c r="C23" s="33">
        <f t="shared" si="1"/>
        <v>4596</v>
      </c>
      <c r="D23" s="33">
        <f t="shared" si="2"/>
        <v>7464</v>
      </c>
      <c r="E23" s="147">
        <v>216</v>
      </c>
      <c r="F23" s="147">
        <v>289</v>
      </c>
      <c r="G23" s="7">
        <f t="shared" si="3"/>
        <v>505</v>
      </c>
      <c r="H23" s="147">
        <v>261</v>
      </c>
      <c r="I23" s="147">
        <v>490</v>
      </c>
      <c r="J23" s="13">
        <f t="shared" si="4"/>
        <v>751</v>
      </c>
      <c r="L23" s="251"/>
      <c r="M23" s="251"/>
    </row>
    <row r="24" spans="1:13" ht="18.75" customHeight="1">
      <c r="A24" s="1" t="s">
        <v>20</v>
      </c>
      <c r="B24" s="33">
        <f t="shared" si="0"/>
        <v>795</v>
      </c>
      <c r="C24" s="33">
        <f t="shared" si="1"/>
        <v>1221</v>
      </c>
      <c r="D24" s="33">
        <f t="shared" si="2"/>
        <v>2016</v>
      </c>
      <c r="E24" s="147">
        <v>75</v>
      </c>
      <c r="F24" s="147">
        <v>76</v>
      </c>
      <c r="G24" s="7">
        <f t="shared" si="3"/>
        <v>151</v>
      </c>
      <c r="H24" s="147">
        <v>55</v>
      </c>
      <c r="I24" s="147">
        <v>123</v>
      </c>
      <c r="J24" s="13">
        <f t="shared" si="4"/>
        <v>178</v>
      </c>
      <c r="L24" s="251"/>
      <c r="M24" s="251"/>
    </row>
    <row r="25" spans="1:13" ht="18.75" customHeight="1">
      <c r="A25" s="1" t="s">
        <v>21</v>
      </c>
      <c r="B25" s="33">
        <f t="shared" si="0"/>
        <v>327</v>
      </c>
      <c r="C25" s="33">
        <f t="shared" si="1"/>
        <v>418</v>
      </c>
      <c r="D25" s="33">
        <f t="shared" si="2"/>
        <v>745</v>
      </c>
      <c r="E25" s="147">
        <v>38</v>
      </c>
      <c r="F25" s="147">
        <v>41</v>
      </c>
      <c r="G25" s="7">
        <f t="shared" si="3"/>
        <v>79</v>
      </c>
      <c r="H25" s="147">
        <v>32</v>
      </c>
      <c r="I25" s="147">
        <v>35</v>
      </c>
      <c r="J25" s="13">
        <f t="shared" si="4"/>
        <v>67</v>
      </c>
      <c r="L25" s="251"/>
      <c r="M25" s="251"/>
    </row>
    <row r="26" spans="1:10" ht="18.75" customHeight="1">
      <c r="A26" s="1" t="s">
        <v>22</v>
      </c>
      <c r="B26" s="25">
        <f>E26+H26+B54+E54+H54</f>
        <v>2291550</v>
      </c>
      <c r="C26" s="25">
        <f>F26+I26+C54+F54+I54</f>
        <v>2284115</v>
      </c>
      <c r="D26" s="25">
        <f>G26+J26+D54+G54+J54</f>
        <v>4575665</v>
      </c>
      <c r="E26" s="7">
        <f aca="true" t="shared" si="5" ref="E26:J26">SUM(E4:E25)</f>
        <v>173548</v>
      </c>
      <c r="F26" s="7">
        <f t="shared" si="5"/>
        <v>172731</v>
      </c>
      <c r="G26" s="7">
        <f t="shared" si="5"/>
        <v>346279</v>
      </c>
      <c r="H26" s="13">
        <f t="shared" si="5"/>
        <v>271071</v>
      </c>
      <c r="I26" s="13">
        <f t="shared" si="5"/>
        <v>269000</v>
      </c>
      <c r="J26" s="13">
        <f t="shared" si="5"/>
        <v>540071</v>
      </c>
    </row>
    <row r="27" spans="1:10" ht="23.25" customHeight="1">
      <c r="A27" s="194" t="s">
        <v>204</v>
      </c>
      <c r="B27" s="194"/>
      <c r="C27" s="194"/>
      <c r="D27" s="194"/>
      <c r="E27" s="133"/>
      <c r="F27" s="133"/>
      <c r="G27" s="133"/>
      <c r="H27" s="23"/>
      <c r="I27" s="23"/>
      <c r="J27" s="23"/>
    </row>
    <row r="28" spans="1:10" ht="21.75">
      <c r="A28" s="194" t="s">
        <v>205</v>
      </c>
      <c r="B28" s="194"/>
      <c r="C28" s="194"/>
      <c r="D28" s="194"/>
      <c r="E28" s="140"/>
      <c r="F28" s="140"/>
      <c r="G28" s="140"/>
      <c r="H28" s="138"/>
      <c r="I28" s="138"/>
      <c r="J28" s="138"/>
    </row>
    <row r="29" s="52" customFormat="1" ht="22.5" customHeight="1">
      <c r="A29" s="52" t="s">
        <v>240</v>
      </c>
    </row>
    <row r="30" spans="2:10" ht="18.75" customHeight="1">
      <c r="B30" s="15"/>
      <c r="C30" s="104" t="s">
        <v>95</v>
      </c>
      <c r="D30" s="19"/>
      <c r="E30" s="20"/>
      <c r="F30" s="105" t="s">
        <v>96</v>
      </c>
      <c r="G30" s="22"/>
      <c r="H30" s="26"/>
      <c r="I30" s="106" t="s">
        <v>97</v>
      </c>
      <c r="J30" s="195"/>
    </row>
    <row r="31" spans="1:10" ht="18.75" customHeight="1">
      <c r="A31" s="1" t="s">
        <v>0</v>
      </c>
      <c r="B31" s="17" t="s">
        <v>24</v>
      </c>
      <c r="C31" s="17" t="s">
        <v>25</v>
      </c>
      <c r="D31" s="17" t="s">
        <v>26</v>
      </c>
      <c r="E31" s="24" t="s">
        <v>24</v>
      </c>
      <c r="F31" s="24" t="s">
        <v>25</v>
      </c>
      <c r="G31" s="24" t="s">
        <v>26</v>
      </c>
      <c r="H31" s="28" t="s">
        <v>24</v>
      </c>
      <c r="I31" s="28" t="s">
        <v>25</v>
      </c>
      <c r="J31" s="28" t="s">
        <v>26</v>
      </c>
    </row>
    <row r="32" spans="1:13" ht="18.75" customHeight="1">
      <c r="A32" s="1">
        <v>0</v>
      </c>
      <c r="B32" s="147">
        <v>7740</v>
      </c>
      <c r="C32" s="147">
        <v>7352</v>
      </c>
      <c r="D32" s="18">
        <f>B32+C32</f>
        <v>15092</v>
      </c>
      <c r="E32" s="147">
        <v>10438</v>
      </c>
      <c r="F32" s="147">
        <v>9991</v>
      </c>
      <c r="G32" s="25">
        <f>E32+F32</f>
        <v>20429</v>
      </c>
      <c r="H32" s="147">
        <v>1907</v>
      </c>
      <c r="I32" s="147">
        <v>1863</v>
      </c>
      <c r="J32" s="29">
        <f>H32+I32</f>
        <v>3770</v>
      </c>
      <c r="L32" s="251"/>
      <c r="M32" s="251"/>
    </row>
    <row r="33" spans="1:13" ht="18.75" customHeight="1">
      <c r="A33" s="3" t="s">
        <v>1</v>
      </c>
      <c r="B33" s="147">
        <v>35811</v>
      </c>
      <c r="C33" s="147">
        <v>33840</v>
      </c>
      <c r="D33" s="18">
        <f aca="true" t="shared" si="6" ref="D33:D53">B33+C33</f>
        <v>69651</v>
      </c>
      <c r="E33" s="147">
        <v>47635</v>
      </c>
      <c r="F33" s="147">
        <v>45026</v>
      </c>
      <c r="G33" s="25">
        <f aca="true" t="shared" si="7" ref="G33:G53">E33+F33</f>
        <v>92661</v>
      </c>
      <c r="H33" s="147">
        <v>8896</v>
      </c>
      <c r="I33" s="147">
        <v>8542</v>
      </c>
      <c r="J33" s="29">
        <f aca="true" t="shared" si="8" ref="J33:J53">H33+I33</f>
        <v>17438</v>
      </c>
      <c r="L33" s="251"/>
      <c r="M33" s="251"/>
    </row>
    <row r="34" spans="1:13" ht="18.75" customHeight="1">
      <c r="A34" s="2" t="s">
        <v>2</v>
      </c>
      <c r="B34" s="147">
        <v>46725</v>
      </c>
      <c r="C34" s="147">
        <v>44149</v>
      </c>
      <c r="D34" s="18">
        <f t="shared" si="6"/>
        <v>90874</v>
      </c>
      <c r="E34" s="147">
        <v>61407</v>
      </c>
      <c r="F34" s="147">
        <v>57980</v>
      </c>
      <c r="G34" s="25">
        <f t="shared" si="7"/>
        <v>119387</v>
      </c>
      <c r="H34" s="147">
        <v>11600</v>
      </c>
      <c r="I34" s="147">
        <v>10976</v>
      </c>
      <c r="J34" s="29">
        <f t="shared" si="8"/>
        <v>22576</v>
      </c>
      <c r="L34" s="251"/>
      <c r="M34" s="251"/>
    </row>
    <row r="35" spans="1:13" ht="18.75" customHeight="1">
      <c r="A35" s="1" t="s">
        <v>3</v>
      </c>
      <c r="B35" s="147">
        <v>48639</v>
      </c>
      <c r="C35" s="147">
        <v>45705</v>
      </c>
      <c r="D35" s="18">
        <f t="shared" si="6"/>
        <v>94344</v>
      </c>
      <c r="E35" s="147">
        <v>64404</v>
      </c>
      <c r="F35" s="147">
        <v>60735</v>
      </c>
      <c r="G35" s="25">
        <f t="shared" si="7"/>
        <v>125139</v>
      </c>
      <c r="H35" s="147">
        <v>12146</v>
      </c>
      <c r="I35" s="147">
        <v>11459</v>
      </c>
      <c r="J35" s="29">
        <f t="shared" si="8"/>
        <v>23605</v>
      </c>
      <c r="L35" s="251"/>
      <c r="M35" s="251"/>
    </row>
    <row r="36" spans="1:13" ht="18.75" customHeight="1">
      <c r="A36" s="1" t="s">
        <v>4</v>
      </c>
      <c r="B36" s="147">
        <v>58622</v>
      </c>
      <c r="C36" s="147">
        <v>54748</v>
      </c>
      <c r="D36" s="18">
        <f t="shared" si="6"/>
        <v>113370</v>
      </c>
      <c r="E36" s="147">
        <v>74603</v>
      </c>
      <c r="F36" s="147">
        <v>70263</v>
      </c>
      <c r="G36" s="25">
        <f t="shared" si="7"/>
        <v>144866</v>
      </c>
      <c r="H36" s="147">
        <v>14405</v>
      </c>
      <c r="I36" s="147">
        <v>13613</v>
      </c>
      <c r="J36" s="29">
        <f t="shared" si="8"/>
        <v>28018</v>
      </c>
      <c r="L36" s="251"/>
      <c r="M36" s="251"/>
    </row>
    <row r="37" spans="1:13" ht="18.75" customHeight="1">
      <c r="A37" s="1" t="s">
        <v>5</v>
      </c>
      <c r="B37" s="147">
        <v>54701</v>
      </c>
      <c r="C37" s="147">
        <v>55674</v>
      </c>
      <c r="D37" s="18">
        <f t="shared" si="6"/>
        <v>110375</v>
      </c>
      <c r="E37" s="147">
        <v>73952</v>
      </c>
      <c r="F37" s="147">
        <v>72483</v>
      </c>
      <c r="G37" s="25">
        <f t="shared" si="7"/>
        <v>146435</v>
      </c>
      <c r="H37" s="147">
        <v>14694</v>
      </c>
      <c r="I37" s="147">
        <v>14344</v>
      </c>
      <c r="J37" s="29">
        <f t="shared" si="8"/>
        <v>29038</v>
      </c>
      <c r="L37" s="251"/>
      <c r="M37" s="251"/>
    </row>
    <row r="38" spans="1:13" ht="18.75" customHeight="1">
      <c r="A38" s="1" t="s">
        <v>6</v>
      </c>
      <c r="B38" s="147">
        <v>54582</v>
      </c>
      <c r="C38" s="147">
        <v>51751</v>
      </c>
      <c r="D38" s="18">
        <f t="shared" si="6"/>
        <v>106333</v>
      </c>
      <c r="E38" s="147">
        <v>71455</v>
      </c>
      <c r="F38" s="147">
        <v>67709</v>
      </c>
      <c r="G38" s="25">
        <f t="shared" si="7"/>
        <v>139164</v>
      </c>
      <c r="H38" s="147">
        <v>14367</v>
      </c>
      <c r="I38" s="147">
        <v>13411</v>
      </c>
      <c r="J38" s="29">
        <f t="shared" si="8"/>
        <v>27778</v>
      </c>
      <c r="L38" s="251"/>
      <c r="M38" s="251"/>
    </row>
    <row r="39" spans="1:13" ht="18.75" customHeight="1">
      <c r="A39" s="1" t="s">
        <v>7</v>
      </c>
      <c r="B39" s="147">
        <v>60296</v>
      </c>
      <c r="C39" s="147">
        <v>56679</v>
      </c>
      <c r="D39" s="18">
        <f t="shared" si="6"/>
        <v>116975</v>
      </c>
      <c r="E39" s="147">
        <v>74568</v>
      </c>
      <c r="F39" s="147">
        <v>70523</v>
      </c>
      <c r="G39" s="25">
        <f t="shared" si="7"/>
        <v>145091</v>
      </c>
      <c r="H39" s="147">
        <v>14902</v>
      </c>
      <c r="I39" s="147">
        <v>14158</v>
      </c>
      <c r="J39" s="29">
        <f t="shared" si="8"/>
        <v>29060</v>
      </c>
      <c r="L39" s="251"/>
      <c r="M39" s="251"/>
    </row>
    <row r="40" spans="1:13" ht="18.75" customHeight="1">
      <c r="A40" s="1" t="s">
        <v>8</v>
      </c>
      <c r="B40" s="147">
        <v>62578</v>
      </c>
      <c r="C40" s="147">
        <v>59395</v>
      </c>
      <c r="D40" s="18">
        <f t="shared" si="6"/>
        <v>121973</v>
      </c>
      <c r="E40" s="147">
        <v>77471</v>
      </c>
      <c r="F40" s="147">
        <v>74106</v>
      </c>
      <c r="G40" s="25">
        <f t="shared" si="7"/>
        <v>151577</v>
      </c>
      <c r="H40" s="147">
        <v>15445</v>
      </c>
      <c r="I40" s="147">
        <v>14746</v>
      </c>
      <c r="J40" s="29">
        <f t="shared" si="8"/>
        <v>30191</v>
      </c>
      <c r="L40" s="251"/>
      <c r="M40" s="251"/>
    </row>
    <row r="41" spans="1:13" ht="18.75" customHeight="1">
      <c r="A41" s="1" t="s">
        <v>9</v>
      </c>
      <c r="B41" s="147">
        <v>65223</v>
      </c>
      <c r="C41" s="147">
        <v>63188</v>
      </c>
      <c r="D41" s="18">
        <f t="shared" si="6"/>
        <v>128411</v>
      </c>
      <c r="E41" s="147">
        <v>80171</v>
      </c>
      <c r="F41" s="147">
        <v>79282</v>
      </c>
      <c r="G41" s="25">
        <f t="shared" si="7"/>
        <v>159453</v>
      </c>
      <c r="H41" s="147">
        <v>16466</v>
      </c>
      <c r="I41" s="147">
        <v>16714</v>
      </c>
      <c r="J41" s="29">
        <f t="shared" si="8"/>
        <v>33180</v>
      </c>
      <c r="L41" s="251"/>
      <c r="M41" s="251"/>
    </row>
    <row r="42" spans="1:13" ht="18.75" customHeight="1">
      <c r="A42" s="1" t="s">
        <v>10</v>
      </c>
      <c r="B42" s="147">
        <v>59080</v>
      </c>
      <c r="C42" s="147">
        <v>59390</v>
      </c>
      <c r="D42" s="18">
        <f t="shared" si="6"/>
        <v>118470</v>
      </c>
      <c r="E42" s="147">
        <v>74399</v>
      </c>
      <c r="F42" s="147">
        <v>74682</v>
      </c>
      <c r="G42" s="25">
        <f t="shared" si="7"/>
        <v>149081</v>
      </c>
      <c r="H42" s="147">
        <v>16220</v>
      </c>
      <c r="I42" s="147">
        <v>16188</v>
      </c>
      <c r="J42" s="29">
        <f t="shared" si="8"/>
        <v>32408</v>
      </c>
      <c r="L42" s="251"/>
      <c r="M42" s="251"/>
    </row>
    <row r="43" spans="1:13" ht="18.75" customHeight="1">
      <c r="A43" s="1" t="s">
        <v>11</v>
      </c>
      <c r="B43" s="147">
        <v>49598</v>
      </c>
      <c r="C43" s="147">
        <v>50610</v>
      </c>
      <c r="D43" s="18">
        <f t="shared" si="6"/>
        <v>100208</v>
      </c>
      <c r="E43" s="147">
        <v>59951</v>
      </c>
      <c r="F43" s="147">
        <v>61226</v>
      </c>
      <c r="G43" s="25">
        <f t="shared" si="7"/>
        <v>121177</v>
      </c>
      <c r="H43" s="147">
        <v>13272</v>
      </c>
      <c r="I43" s="147">
        <v>13390</v>
      </c>
      <c r="J43" s="29">
        <f t="shared" si="8"/>
        <v>26662</v>
      </c>
      <c r="L43" s="251"/>
      <c r="M43" s="251"/>
    </row>
    <row r="44" spans="1:13" ht="18.75" customHeight="1">
      <c r="A44" s="1" t="s">
        <v>12</v>
      </c>
      <c r="B44" s="147">
        <v>38824</v>
      </c>
      <c r="C44" s="147">
        <v>40984</v>
      </c>
      <c r="D44" s="18">
        <f t="shared" si="6"/>
        <v>79808</v>
      </c>
      <c r="E44" s="147">
        <v>47104</v>
      </c>
      <c r="F44" s="147">
        <v>49259</v>
      </c>
      <c r="G44" s="25">
        <f t="shared" si="7"/>
        <v>96363</v>
      </c>
      <c r="H44" s="147">
        <v>10470</v>
      </c>
      <c r="I44" s="147">
        <v>11030</v>
      </c>
      <c r="J44" s="29">
        <f t="shared" si="8"/>
        <v>21500</v>
      </c>
      <c r="L44" s="251"/>
      <c r="M44" s="251"/>
    </row>
    <row r="45" spans="1:13" ht="18.75" customHeight="1">
      <c r="A45" s="1" t="s">
        <v>13</v>
      </c>
      <c r="B45" s="147">
        <v>29647</v>
      </c>
      <c r="C45" s="147">
        <v>32741</v>
      </c>
      <c r="D45" s="18">
        <f t="shared" si="6"/>
        <v>62388</v>
      </c>
      <c r="E45" s="147">
        <v>36899</v>
      </c>
      <c r="F45" s="147">
        <v>39735</v>
      </c>
      <c r="G45" s="25">
        <f t="shared" si="7"/>
        <v>76634</v>
      </c>
      <c r="H45" s="147">
        <v>8092</v>
      </c>
      <c r="I45" s="147">
        <v>8604</v>
      </c>
      <c r="J45" s="29">
        <f t="shared" si="8"/>
        <v>16696</v>
      </c>
      <c r="L45" s="251"/>
      <c r="M45" s="251"/>
    </row>
    <row r="46" spans="1:13" ht="18.75" customHeight="1">
      <c r="A46" s="1" t="s">
        <v>14</v>
      </c>
      <c r="B46" s="147">
        <v>23323</v>
      </c>
      <c r="C46" s="147">
        <v>26982</v>
      </c>
      <c r="D46" s="18">
        <f t="shared" si="6"/>
        <v>50305</v>
      </c>
      <c r="E46" s="147">
        <v>27613</v>
      </c>
      <c r="F46" s="147">
        <v>30977</v>
      </c>
      <c r="G46" s="25">
        <f t="shared" si="7"/>
        <v>58590</v>
      </c>
      <c r="H46" s="147">
        <v>5928</v>
      </c>
      <c r="I46" s="147">
        <v>6695</v>
      </c>
      <c r="J46" s="29">
        <f t="shared" si="8"/>
        <v>12623</v>
      </c>
      <c r="L46" s="251"/>
      <c r="M46" s="251"/>
    </row>
    <row r="47" spans="1:13" ht="18.75" customHeight="1">
      <c r="A47" s="1" t="s">
        <v>15</v>
      </c>
      <c r="B47" s="147">
        <v>16123</v>
      </c>
      <c r="C47" s="147">
        <v>19833</v>
      </c>
      <c r="D47" s="18">
        <f t="shared" si="6"/>
        <v>35956</v>
      </c>
      <c r="E47" s="147">
        <v>18364</v>
      </c>
      <c r="F47" s="147">
        <v>21557</v>
      </c>
      <c r="G47" s="25">
        <f t="shared" si="7"/>
        <v>39921</v>
      </c>
      <c r="H47" s="147">
        <v>3955</v>
      </c>
      <c r="I47" s="147">
        <v>4649</v>
      </c>
      <c r="J47" s="29">
        <f t="shared" si="8"/>
        <v>8604</v>
      </c>
      <c r="L47" s="251"/>
      <c r="M47" s="251"/>
    </row>
    <row r="48" spans="1:13" ht="18.75" customHeight="1">
      <c r="A48" s="1" t="s">
        <v>16</v>
      </c>
      <c r="B48" s="147">
        <v>11068</v>
      </c>
      <c r="C48" s="147">
        <v>14653</v>
      </c>
      <c r="D48" s="18">
        <f t="shared" si="6"/>
        <v>25721</v>
      </c>
      <c r="E48" s="147">
        <v>12701</v>
      </c>
      <c r="F48" s="147">
        <v>16386</v>
      </c>
      <c r="G48" s="25">
        <f t="shared" si="7"/>
        <v>29087</v>
      </c>
      <c r="H48" s="147">
        <v>2500</v>
      </c>
      <c r="I48" s="147">
        <v>3580</v>
      </c>
      <c r="J48" s="29">
        <f t="shared" si="8"/>
        <v>6080</v>
      </c>
      <c r="L48" s="251"/>
      <c r="M48" s="251"/>
    </row>
    <row r="49" spans="1:13" ht="18.75" customHeight="1">
      <c r="A49" s="1" t="s">
        <v>17</v>
      </c>
      <c r="B49" s="147">
        <v>6122</v>
      </c>
      <c r="C49" s="147">
        <v>9417</v>
      </c>
      <c r="D49" s="18">
        <f t="shared" si="6"/>
        <v>15539</v>
      </c>
      <c r="E49" s="147">
        <v>7785</v>
      </c>
      <c r="F49" s="147">
        <v>10964</v>
      </c>
      <c r="G49" s="25">
        <f t="shared" si="7"/>
        <v>18749</v>
      </c>
      <c r="H49" s="147">
        <v>1515</v>
      </c>
      <c r="I49" s="147">
        <v>2244</v>
      </c>
      <c r="J49" s="29">
        <f t="shared" si="8"/>
        <v>3759</v>
      </c>
      <c r="L49" s="251"/>
      <c r="M49" s="251"/>
    </row>
    <row r="50" spans="1:13" ht="18.75" customHeight="1">
      <c r="A50" s="1" t="s">
        <v>18</v>
      </c>
      <c r="B50" s="147">
        <v>2758</v>
      </c>
      <c r="C50" s="147">
        <v>4480</v>
      </c>
      <c r="D50" s="18">
        <f t="shared" si="6"/>
        <v>7238</v>
      </c>
      <c r="E50" s="147">
        <v>3768</v>
      </c>
      <c r="F50" s="147">
        <v>5455</v>
      </c>
      <c r="G50" s="25">
        <f t="shared" si="7"/>
        <v>9223</v>
      </c>
      <c r="H50" s="147">
        <v>690</v>
      </c>
      <c r="I50" s="147">
        <v>1087</v>
      </c>
      <c r="J50" s="29">
        <f t="shared" si="8"/>
        <v>1777</v>
      </c>
      <c r="L50" s="251"/>
      <c r="M50" s="251"/>
    </row>
    <row r="51" spans="1:13" ht="18.75" customHeight="1">
      <c r="A51" s="1" t="s">
        <v>19</v>
      </c>
      <c r="B51" s="147">
        <v>885</v>
      </c>
      <c r="C51" s="147">
        <v>1619</v>
      </c>
      <c r="D51" s="18">
        <f t="shared" si="6"/>
        <v>2504</v>
      </c>
      <c r="E51" s="147">
        <v>1272</v>
      </c>
      <c r="F51" s="147">
        <v>1863</v>
      </c>
      <c r="G51" s="25">
        <f t="shared" si="7"/>
        <v>3135</v>
      </c>
      <c r="H51" s="147">
        <v>234</v>
      </c>
      <c r="I51" s="147">
        <v>335</v>
      </c>
      <c r="J51" s="29">
        <f t="shared" si="8"/>
        <v>569</v>
      </c>
      <c r="L51" s="251"/>
      <c r="M51" s="251"/>
    </row>
    <row r="52" spans="1:13" ht="18.75" customHeight="1">
      <c r="A52" s="1" t="s">
        <v>20</v>
      </c>
      <c r="B52" s="147">
        <v>256</v>
      </c>
      <c r="C52" s="147">
        <v>460</v>
      </c>
      <c r="D52" s="18">
        <f t="shared" si="6"/>
        <v>716</v>
      </c>
      <c r="E52" s="147">
        <v>358</v>
      </c>
      <c r="F52" s="147">
        <v>477</v>
      </c>
      <c r="G52" s="25">
        <f t="shared" si="7"/>
        <v>835</v>
      </c>
      <c r="H52" s="147">
        <v>51</v>
      </c>
      <c r="I52" s="147">
        <v>85</v>
      </c>
      <c r="J52" s="29">
        <f t="shared" si="8"/>
        <v>136</v>
      </c>
      <c r="L52" s="251"/>
      <c r="M52" s="251"/>
    </row>
    <row r="53" spans="1:13" ht="18.75" customHeight="1">
      <c r="A53" s="1" t="s">
        <v>21</v>
      </c>
      <c r="B53" s="147">
        <v>98</v>
      </c>
      <c r="C53" s="147">
        <v>147</v>
      </c>
      <c r="D53" s="18">
        <f t="shared" si="6"/>
        <v>245</v>
      </c>
      <c r="E53" s="147">
        <v>150</v>
      </c>
      <c r="F53" s="147">
        <v>172</v>
      </c>
      <c r="G53" s="25">
        <f t="shared" si="7"/>
        <v>322</v>
      </c>
      <c r="H53" s="147">
        <v>9</v>
      </c>
      <c r="I53" s="147">
        <v>23</v>
      </c>
      <c r="J53" s="29">
        <f t="shared" si="8"/>
        <v>32</v>
      </c>
      <c r="L53" s="251"/>
      <c r="M53" s="251"/>
    </row>
    <row r="54" spans="1:10" ht="18.75" customHeight="1">
      <c r="A54" s="1" t="s">
        <v>22</v>
      </c>
      <c r="B54" s="13">
        <f>SUM(B32:B53)</f>
        <v>732699</v>
      </c>
      <c r="C54" s="13">
        <f>SUM(C32:C53)</f>
        <v>733797</v>
      </c>
      <c r="D54" s="13">
        <f>SUM(D32:D53)</f>
        <v>1466496</v>
      </c>
      <c r="E54" s="25">
        <f aca="true" t="shared" si="9" ref="E54:J54">SUM(E32:E53)</f>
        <v>926468</v>
      </c>
      <c r="F54" s="25">
        <f t="shared" si="9"/>
        <v>920851</v>
      </c>
      <c r="G54" s="25">
        <f t="shared" si="9"/>
        <v>1847319</v>
      </c>
      <c r="H54" s="25">
        <f t="shared" si="9"/>
        <v>187764</v>
      </c>
      <c r="I54" s="25">
        <f t="shared" si="9"/>
        <v>187736</v>
      </c>
      <c r="J54" s="25">
        <f t="shared" si="9"/>
        <v>375500</v>
      </c>
    </row>
    <row r="55" spans="1:10" ht="23.25" customHeight="1">
      <c r="A55" s="194" t="s">
        <v>204</v>
      </c>
      <c r="B55" s="194"/>
      <c r="C55" s="194"/>
      <c r="D55" s="194"/>
      <c r="E55" s="133"/>
      <c r="F55" s="133"/>
      <c r="G55" s="133"/>
      <c r="H55" s="23"/>
      <c r="I55" s="23"/>
      <c r="J55" s="23"/>
    </row>
    <row r="56" spans="1:10" ht="21.75">
      <c r="A56" s="194" t="s">
        <v>205</v>
      </c>
      <c r="B56" s="194"/>
      <c r="C56" s="194"/>
      <c r="D56" s="194"/>
      <c r="E56" s="140"/>
      <c r="F56" s="140"/>
      <c r="G56" s="140"/>
      <c r="H56" s="138"/>
      <c r="I56" s="138"/>
      <c r="J56" s="138"/>
    </row>
  </sheetData>
  <sheetProtection/>
  <printOptions/>
  <pageMargins left="0.7086614173228347" right="0.7086614173228347" top="0.64" bottom="0.52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4"/>
  <sheetViews>
    <sheetView zoomScale="110" zoomScaleNormal="110" zoomScalePageLayoutView="0" workbookViewId="0" topLeftCell="A1">
      <selection activeCell="A7" sqref="A7"/>
    </sheetView>
  </sheetViews>
  <sheetFormatPr defaultColWidth="9.00390625" defaultRowHeight="18.75" customHeight="1"/>
  <cols>
    <col min="1" max="12" width="12.125" style="9" customWidth="1"/>
    <col min="13" max="16384" width="9.00390625" style="9" customWidth="1"/>
  </cols>
  <sheetData>
    <row r="1" s="52" customFormat="1" ht="22.5" customHeight="1">
      <c r="A1" s="52" t="s">
        <v>241</v>
      </c>
    </row>
    <row r="2" spans="2:10" ht="18.75" customHeight="1">
      <c r="B2" s="45"/>
      <c r="C2" s="46" t="s">
        <v>98</v>
      </c>
      <c r="D2" s="51"/>
      <c r="E2" s="4"/>
      <c r="F2" s="107" t="s">
        <v>99</v>
      </c>
      <c r="G2" s="8"/>
      <c r="H2" s="10"/>
      <c r="I2" s="108" t="s">
        <v>100</v>
      </c>
      <c r="J2" s="14"/>
    </row>
    <row r="3" spans="1:10" ht="18.75" customHeight="1">
      <c r="A3" s="1" t="s">
        <v>0</v>
      </c>
      <c r="B3" s="49" t="s">
        <v>24</v>
      </c>
      <c r="C3" s="49" t="s">
        <v>25</v>
      </c>
      <c r="D3" s="49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3" ht="18.75" customHeight="1">
      <c r="A4" s="1">
        <v>0</v>
      </c>
      <c r="B4" s="50">
        <f aca="true" t="shared" si="0" ref="B4:B25">E4+H4+B32+E32+H32+B60+E60</f>
        <v>28225</v>
      </c>
      <c r="C4" s="50">
        <f aca="true" t="shared" si="1" ref="C4:C25">F4+I4+C32+F32+I32+C60+F60</f>
        <v>26554</v>
      </c>
      <c r="D4" s="50">
        <f>B4+C4</f>
        <v>54779</v>
      </c>
      <c r="E4" s="153">
        <v>2866</v>
      </c>
      <c r="F4" s="153">
        <v>2673</v>
      </c>
      <c r="G4" s="7">
        <f>E4+F4</f>
        <v>5539</v>
      </c>
      <c r="H4" s="153">
        <v>9377</v>
      </c>
      <c r="I4" s="153">
        <v>8802</v>
      </c>
      <c r="J4" s="13">
        <f>H4+I4</f>
        <v>18179</v>
      </c>
      <c r="L4" s="251"/>
      <c r="M4" s="251"/>
    </row>
    <row r="5" spans="1:13" ht="18.75" customHeight="1">
      <c r="A5" s="3" t="s">
        <v>1</v>
      </c>
      <c r="B5" s="50">
        <f t="shared" si="0"/>
        <v>123964</v>
      </c>
      <c r="C5" s="50">
        <f t="shared" si="1"/>
        <v>116671</v>
      </c>
      <c r="D5" s="50">
        <f aca="true" t="shared" si="2" ref="D5:D25">B5+C5</f>
        <v>240635</v>
      </c>
      <c r="E5" s="153">
        <v>12855</v>
      </c>
      <c r="F5" s="153">
        <v>11896</v>
      </c>
      <c r="G5" s="7">
        <f aca="true" t="shared" si="3" ref="G5:G25">E5+F5</f>
        <v>24751</v>
      </c>
      <c r="H5" s="153">
        <v>41033</v>
      </c>
      <c r="I5" s="153">
        <v>38689</v>
      </c>
      <c r="J5" s="13">
        <f aca="true" t="shared" si="4" ref="J5:J25">H5+I5</f>
        <v>79722</v>
      </c>
      <c r="L5" s="251"/>
      <c r="M5" s="251"/>
    </row>
    <row r="6" spans="1:13" ht="18.75" customHeight="1">
      <c r="A6" s="2" t="s">
        <v>2</v>
      </c>
      <c r="B6" s="50">
        <f t="shared" si="0"/>
        <v>155273</v>
      </c>
      <c r="C6" s="50">
        <f t="shared" si="1"/>
        <v>145718</v>
      </c>
      <c r="D6" s="50">
        <f t="shared" si="2"/>
        <v>300991</v>
      </c>
      <c r="E6" s="153">
        <v>16014</v>
      </c>
      <c r="F6" s="153">
        <v>14988</v>
      </c>
      <c r="G6" s="7">
        <f t="shared" si="3"/>
        <v>31002</v>
      </c>
      <c r="H6" s="153">
        <v>51203</v>
      </c>
      <c r="I6" s="153">
        <v>48137</v>
      </c>
      <c r="J6" s="13">
        <f t="shared" si="4"/>
        <v>99340</v>
      </c>
      <c r="L6" s="251"/>
      <c r="M6" s="251"/>
    </row>
    <row r="7" spans="1:13" ht="18.75" customHeight="1">
      <c r="A7" s="1" t="s">
        <v>3</v>
      </c>
      <c r="B7" s="50">
        <f t="shared" si="0"/>
        <v>148653</v>
      </c>
      <c r="C7" s="50">
        <f t="shared" si="1"/>
        <v>140623</v>
      </c>
      <c r="D7" s="50">
        <f t="shared" si="2"/>
        <v>289276</v>
      </c>
      <c r="E7" s="153">
        <v>15983</v>
      </c>
      <c r="F7" s="153">
        <v>15163</v>
      </c>
      <c r="G7" s="7">
        <f t="shared" si="3"/>
        <v>31146</v>
      </c>
      <c r="H7" s="153">
        <v>51022</v>
      </c>
      <c r="I7" s="153">
        <v>48045</v>
      </c>
      <c r="J7" s="13">
        <f t="shared" si="4"/>
        <v>99067</v>
      </c>
      <c r="L7" s="251"/>
      <c r="M7" s="251"/>
    </row>
    <row r="8" spans="1:13" ht="18.75" customHeight="1">
      <c r="A8" s="1" t="s">
        <v>4</v>
      </c>
      <c r="B8" s="50">
        <f t="shared" si="0"/>
        <v>165387</v>
      </c>
      <c r="C8" s="50">
        <f t="shared" si="1"/>
        <v>156605</v>
      </c>
      <c r="D8" s="50">
        <f t="shared" si="2"/>
        <v>321992</v>
      </c>
      <c r="E8" s="153">
        <v>18745</v>
      </c>
      <c r="F8" s="153">
        <v>17675</v>
      </c>
      <c r="G8" s="7">
        <f t="shared" si="3"/>
        <v>36420</v>
      </c>
      <c r="H8" s="153">
        <v>58663</v>
      </c>
      <c r="I8" s="153">
        <v>54814</v>
      </c>
      <c r="J8" s="13">
        <f t="shared" si="4"/>
        <v>113477</v>
      </c>
      <c r="L8" s="251"/>
      <c r="M8" s="251"/>
    </row>
    <row r="9" spans="1:13" ht="18.75" customHeight="1">
      <c r="A9" s="1" t="s">
        <v>5</v>
      </c>
      <c r="B9" s="50">
        <f t="shared" si="0"/>
        <v>163879</v>
      </c>
      <c r="C9" s="50">
        <f t="shared" si="1"/>
        <v>161879</v>
      </c>
      <c r="D9" s="50">
        <f t="shared" si="2"/>
        <v>325758</v>
      </c>
      <c r="E9" s="153">
        <v>18507</v>
      </c>
      <c r="F9" s="153">
        <v>17966</v>
      </c>
      <c r="G9" s="7">
        <f t="shared" si="3"/>
        <v>36473</v>
      </c>
      <c r="H9" s="153">
        <v>59908</v>
      </c>
      <c r="I9" s="153">
        <v>56775</v>
      </c>
      <c r="J9" s="13">
        <f t="shared" si="4"/>
        <v>116683</v>
      </c>
      <c r="L9" s="251"/>
      <c r="M9" s="251"/>
    </row>
    <row r="10" spans="1:13" ht="18.75" customHeight="1">
      <c r="A10" s="1" t="s">
        <v>6</v>
      </c>
      <c r="B10" s="50">
        <f t="shared" si="0"/>
        <v>165520</v>
      </c>
      <c r="C10" s="50">
        <f t="shared" si="1"/>
        <v>163981</v>
      </c>
      <c r="D10" s="50">
        <f t="shared" si="2"/>
        <v>329501</v>
      </c>
      <c r="E10" s="153">
        <v>18252</v>
      </c>
      <c r="F10" s="153">
        <v>17986</v>
      </c>
      <c r="G10" s="7">
        <f t="shared" si="3"/>
        <v>36238</v>
      </c>
      <c r="H10" s="153">
        <v>60799</v>
      </c>
      <c r="I10" s="153">
        <v>57770</v>
      </c>
      <c r="J10" s="13">
        <f t="shared" si="4"/>
        <v>118569</v>
      </c>
      <c r="L10" s="251"/>
      <c r="M10" s="251"/>
    </row>
    <row r="11" spans="1:13" ht="18.75" customHeight="1">
      <c r="A11" s="1" t="s">
        <v>7</v>
      </c>
      <c r="B11" s="50">
        <f t="shared" si="0"/>
        <v>177966</v>
      </c>
      <c r="C11" s="50">
        <f t="shared" si="1"/>
        <v>175462</v>
      </c>
      <c r="D11" s="50">
        <f t="shared" si="2"/>
        <v>353428</v>
      </c>
      <c r="E11" s="153">
        <v>19334</v>
      </c>
      <c r="F11" s="153">
        <v>18605</v>
      </c>
      <c r="G11" s="7">
        <f t="shared" si="3"/>
        <v>37939</v>
      </c>
      <c r="H11" s="153">
        <v>64749</v>
      </c>
      <c r="I11" s="153">
        <v>60334</v>
      </c>
      <c r="J11" s="13">
        <f t="shared" si="4"/>
        <v>125083</v>
      </c>
      <c r="L11" s="251"/>
      <c r="M11" s="251"/>
    </row>
    <row r="12" spans="1:13" ht="18.75" customHeight="1">
      <c r="A12" s="1" t="s">
        <v>8</v>
      </c>
      <c r="B12" s="50">
        <f t="shared" si="0"/>
        <v>177996</v>
      </c>
      <c r="C12" s="50">
        <f t="shared" si="1"/>
        <v>179312</v>
      </c>
      <c r="D12" s="50">
        <f t="shared" si="2"/>
        <v>357308</v>
      </c>
      <c r="E12" s="153">
        <v>19855</v>
      </c>
      <c r="F12" s="153">
        <v>19541</v>
      </c>
      <c r="G12" s="7">
        <f t="shared" si="3"/>
        <v>39396</v>
      </c>
      <c r="H12" s="153">
        <v>63053</v>
      </c>
      <c r="I12" s="153">
        <v>60800</v>
      </c>
      <c r="J12" s="13">
        <f t="shared" si="4"/>
        <v>123853</v>
      </c>
      <c r="L12" s="251"/>
      <c r="M12" s="251"/>
    </row>
    <row r="13" spans="1:13" ht="18.75" customHeight="1">
      <c r="A13" s="1" t="s">
        <v>9</v>
      </c>
      <c r="B13" s="50">
        <f t="shared" si="0"/>
        <v>173569</v>
      </c>
      <c r="C13" s="50">
        <f t="shared" si="1"/>
        <v>178315</v>
      </c>
      <c r="D13" s="50">
        <f t="shared" si="2"/>
        <v>351884</v>
      </c>
      <c r="E13" s="153">
        <v>20242</v>
      </c>
      <c r="F13" s="153">
        <v>20607</v>
      </c>
      <c r="G13" s="7">
        <f t="shared" si="3"/>
        <v>40849</v>
      </c>
      <c r="H13" s="153">
        <v>60138</v>
      </c>
      <c r="I13" s="153">
        <v>60737</v>
      </c>
      <c r="J13" s="13">
        <f t="shared" si="4"/>
        <v>120875</v>
      </c>
      <c r="L13" s="251"/>
      <c r="M13" s="251"/>
    </row>
    <row r="14" spans="1:13" ht="18.75" customHeight="1">
      <c r="A14" s="1" t="s">
        <v>10</v>
      </c>
      <c r="B14" s="50">
        <f t="shared" si="0"/>
        <v>163941</v>
      </c>
      <c r="C14" s="50">
        <f t="shared" si="1"/>
        <v>168868</v>
      </c>
      <c r="D14" s="50">
        <f t="shared" si="2"/>
        <v>332809</v>
      </c>
      <c r="E14" s="153">
        <v>20373</v>
      </c>
      <c r="F14" s="153">
        <v>20683</v>
      </c>
      <c r="G14" s="7">
        <f t="shared" si="3"/>
        <v>41056</v>
      </c>
      <c r="H14" s="153">
        <v>55748</v>
      </c>
      <c r="I14" s="153">
        <v>57554</v>
      </c>
      <c r="J14" s="13">
        <f t="shared" si="4"/>
        <v>113302</v>
      </c>
      <c r="L14" s="251"/>
      <c r="M14" s="251"/>
    </row>
    <row r="15" spans="1:13" ht="18.75" customHeight="1">
      <c r="A15" s="1" t="s">
        <v>11</v>
      </c>
      <c r="B15" s="50">
        <f t="shared" si="0"/>
        <v>143011</v>
      </c>
      <c r="C15" s="50">
        <f t="shared" si="1"/>
        <v>150379</v>
      </c>
      <c r="D15" s="50">
        <f t="shared" si="2"/>
        <v>293390</v>
      </c>
      <c r="E15" s="153">
        <v>17867</v>
      </c>
      <c r="F15" s="153">
        <v>18319</v>
      </c>
      <c r="G15" s="7">
        <f t="shared" si="3"/>
        <v>36186</v>
      </c>
      <c r="H15" s="153">
        <v>50338</v>
      </c>
      <c r="I15" s="153">
        <v>53457</v>
      </c>
      <c r="J15" s="13">
        <f t="shared" si="4"/>
        <v>103795</v>
      </c>
      <c r="L15" s="251"/>
      <c r="M15" s="251"/>
    </row>
    <row r="16" spans="1:13" ht="18.75" customHeight="1">
      <c r="A16" s="1" t="s">
        <v>12</v>
      </c>
      <c r="B16" s="50">
        <f t="shared" si="0"/>
        <v>107442</v>
      </c>
      <c r="C16" s="50">
        <f t="shared" si="1"/>
        <v>115893</v>
      </c>
      <c r="D16" s="50">
        <f t="shared" si="2"/>
        <v>223335</v>
      </c>
      <c r="E16" s="153">
        <v>13948</v>
      </c>
      <c r="F16" s="153">
        <v>14926</v>
      </c>
      <c r="G16" s="7">
        <f t="shared" si="3"/>
        <v>28874</v>
      </c>
      <c r="H16" s="153">
        <v>38383</v>
      </c>
      <c r="I16" s="153">
        <v>42261</v>
      </c>
      <c r="J16" s="13">
        <f t="shared" si="4"/>
        <v>80644</v>
      </c>
      <c r="L16" s="251"/>
      <c r="M16" s="251"/>
    </row>
    <row r="17" spans="1:13" ht="18.75" customHeight="1">
      <c r="A17" s="1" t="s">
        <v>13</v>
      </c>
      <c r="B17" s="50">
        <f t="shared" si="0"/>
        <v>80696</v>
      </c>
      <c r="C17" s="50">
        <f t="shared" si="1"/>
        <v>92117</v>
      </c>
      <c r="D17" s="50">
        <f t="shared" si="2"/>
        <v>172813</v>
      </c>
      <c r="E17" s="153">
        <v>10458</v>
      </c>
      <c r="F17" s="153">
        <v>11418</v>
      </c>
      <c r="G17" s="7">
        <f t="shared" si="3"/>
        <v>21876</v>
      </c>
      <c r="H17" s="153">
        <v>29658</v>
      </c>
      <c r="I17" s="153">
        <v>34954</v>
      </c>
      <c r="J17" s="13">
        <f t="shared" si="4"/>
        <v>64612</v>
      </c>
      <c r="L17" s="251"/>
      <c r="M17" s="251"/>
    </row>
    <row r="18" spans="1:13" ht="18.75" customHeight="1">
      <c r="A18" s="1" t="s">
        <v>14</v>
      </c>
      <c r="B18" s="50">
        <f t="shared" si="0"/>
        <v>59872</v>
      </c>
      <c r="C18" s="50">
        <f t="shared" si="1"/>
        <v>70658</v>
      </c>
      <c r="D18" s="50">
        <f t="shared" si="2"/>
        <v>130530</v>
      </c>
      <c r="E18" s="153">
        <v>7728</v>
      </c>
      <c r="F18" s="153">
        <v>8892</v>
      </c>
      <c r="G18" s="7">
        <f t="shared" si="3"/>
        <v>16620</v>
      </c>
      <c r="H18" s="153">
        <v>23537</v>
      </c>
      <c r="I18" s="153">
        <v>28523</v>
      </c>
      <c r="J18" s="13">
        <f t="shared" si="4"/>
        <v>52060</v>
      </c>
      <c r="L18" s="251"/>
      <c r="M18" s="251"/>
    </row>
    <row r="19" spans="1:13" ht="18.75" customHeight="1">
      <c r="A19" s="1" t="s">
        <v>15</v>
      </c>
      <c r="B19" s="50">
        <f t="shared" si="0"/>
        <v>44106</v>
      </c>
      <c r="C19" s="50">
        <f t="shared" si="1"/>
        <v>53580</v>
      </c>
      <c r="D19" s="50">
        <f t="shared" si="2"/>
        <v>97686</v>
      </c>
      <c r="E19" s="153">
        <v>5560</v>
      </c>
      <c r="F19" s="153">
        <v>6679</v>
      </c>
      <c r="G19" s="7">
        <f t="shared" si="3"/>
        <v>12239</v>
      </c>
      <c r="H19" s="153">
        <v>18075</v>
      </c>
      <c r="I19" s="153">
        <v>22877</v>
      </c>
      <c r="J19" s="13">
        <f t="shared" si="4"/>
        <v>40952</v>
      </c>
      <c r="L19" s="251"/>
      <c r="M19" s="251"/>
    </row>
    <row r="20" spans="1:13" ht="18.75" customHeight="1">
      <c r="A20" s="1" t="s">
        <v>16</v>
      </c>
      <c r="B20" s="50">
        <f t="shared" si="0"/>
        <v>35161</v>
      </c>
      <c r="C20" s="50">
        <f t="shared" si="1"/>
        <v>46147</v>
      </c>
      <c r="D20" s="50">
        <f t="shared" si="2"/>
        <v>81308</v>
      </c>
      <c r="E20" s="153">
        <v>4540</v>
      </c>
      <c r="F20" s="153">
        <v>5867</v>
      </c>
      <c r="G20" s="7">
        <f t="shared" si="3"/>
        <v>10407</v>
      </c>
      <c r="H20" s="153">
        <v>14208</v>
      </c>
      <c r="I20" s="153">
        <v>19472</v>
      </c>
      <c r="J20" s="13">
        <f t="shared" si="4"/>
        <v>33680</v>
      </c>
      <c r="L20" s="251"/>
      <c r="M20" s="251"/>
    </row>
    <row r="21" spans="1:13" ht="18.75" customHeight="1">
      <c r="A21" s="1" t="s">
        <v>17</v>
      </c>
      <c r="B21" s="50">
        <f t="shared" si="0"/>
        <v>23554</v>
      </c>
      <c r="C21" s="50">
        <f t="shared" si="1"/>
        <v>34735</v>
      </c>
      <c r="D21" s="50">
        <f t="shared" si="2"/>
        <v>58289</v>
      </c>
      <c r="E21" s="153">
        <v>3163</v>
      </c>
      <c r="F21" s="153">
        <v>4649</v>
      </c>
      <c r="G21" s="7">
        <f t="shared" si="3"/>
        <v>7812</v>
      </c>
      <c r="H21" s="153">
        <v>9645</v>
      </c>
      <c r="I21" s="153">
        <v>14620</v>
      </c>
      <c r="J21" s="13">
        <f t="shared" si="4"/>
        <v>24265</v>
      </c>
      <c r="L21" s="251"/>
      <c r="M21" s="251"/>
    </row>
    <row r="22" spans="1:13" ht="18.75" customHeight="1">
      <c r="A22" s="1" t="s">
        <v>18</v>
      </c>
      <c r="B22" s="50">
        <f t="shared" si="0"/>
        <v>12179</v>
      </c>
      <c r="C22" s="50">
        <f t="shared" si="1"/>
        <v>19859</v>
      </c>
      <c r="D22" s="50">
        <f t="shared" si="2"/>
        <v>32038</v>
      </c>
      <c r="E22" s="153">
        <v>1607</v>
      </c>
      <c r="F22" s="153">
        <v>2703</v>
      </c>
      <c r="G22" s="7">
        <f t="shared" si="3"/>
        <v>4310</v>
      </c>
      <c r="H22" s="153">
        <v>4943</v>
      </c>
      <c r="I22" s="153">
        <v>8309</v>
      </c>
      <c r="J22" s="13">
        <f t="shared" si="4"/>
        <v>13252</v>
      </c>
      <c r="L22" s="251"/>
      <c r="M22" s="251"/>
    </row>
    <row r="23" spans="1:13" ht="18.75" customHeight="1">
      <c r="A23" s="1" t="s">
        <v>19</v>
      </c>
      <c r="B23" s="50">
        <f t="shared" si="0"/>
        <v>4355</v>
      </c>
      <c r="C23" s="50">
        <f t="shared" si="1"/>
        <v>7786</v>
      </c>
      <c r="D23" s="50">
        <f t="shared" si="2"/>
        <v>12141</v>
      </c>
      <c r="E23" s="153">
        <v>598</v>
      </c>
      <c r="F23" s="153">
        <v>1024</v>
      </c>
      <c r="G23" s="7">
        <f t="shared" si="3"/>
        <v>1622</v>
      </c>
      <c r="H23" s="153">
        <v>1821</v>
      </c>
      <c r="I23" s="153">
        <v>3335</v>
      </c>
      <c r="J23" s="13">
        <f t="shared" si="4"/>
        <v>5156</v>
      </c>
      <c r="L23" s="251"/>
      <c r="M23" s="251"/>
    </row>
    <row r="24" spans="1:13" ht="18.75" customHeight="1">
      <c r="A24" s="1" t="s">
        <v>20</v>
      </c>
      <c r="B24" s="50">
        <f t="shared" si="0"/>
        <v>1377</v>
      </c>
      <c r="C24" s="50">
        <f t="shared" si="1"/>
        <v>2544</v>
      </c>
      <c r="D24" s="50">
        <f t="shared" si="2"/>
        <v>3921</v>
      </c>
      <c r="E24" s="153">
        <v>157</v>
      </c>
      <c r="F24" s="153">
        <v>308</v>
      </c>
      <c r="G24" s="7">
        <f t="shared" si="3"/>
        <v>465</v>
      </c>
      <c r="H24" s="153">
        <v>514</v>
      </c>
      <c r="I24" s="153">
        <v>1079</v>
      </c>
      <c r="J24" s="13">
        <f t="shared" si="4"/>
        <v>1593</v>
      </c>
      <c r="L24" s="251"/>
      <c r="M24" s="251"/>
    </row>
    <row r="25" spans="1:13" ht="18.75" customHeight="1">
      <c r="A25" s="1" t="s">
        <v>21</v>
      </c>
      <c r="B25" s="50">
        <f t="shared" si="0"/>
        <v>904</v>
      </c>
      <c r="C25" s="50">
        <f t="shared" si="1"/>
        <v>1318</v>
      </c>
      <c r="D25" s="50">
        <f t="shared" si="2"/>
        <v>2222</v>
      </c>
      <c r="E25" s="153">
        <v>66</v>
      </c>
      <c r="F25" s="153">
        <v>90</v>
      </c>
      <c r="G25" s="7">
        <f t="shared" si="3"/>
        <v>156</v>
      </c>
      <c r="H25" s="153">
        <v>406</v>
      </c>
      <c r="I25" s="153">
        <v>598</v>
      </c>
      <c r="J25" s="13">
        <f t="shared" si="4"/>
        <v>1004</v>
      </c>
      <c r="L25" s="251"/>
      <c r="M25" s="251"/>
    </row>
    <row r="26" spans="1:10" ht="18.75" customHeight="1">
      <c r="A26" s="1" t="s">
        <v>22</v>
      </c>
      <c r="B26" s="39">
        <f>SUM(B4:B25)</f>
        <v>2157030</v>
      </c>
      <c r="C26" s="39">
        <f>SUM(C4:C25)</f>
        <v>2209004</v>
      </c>
      <c r="D26" s="39">
        <f>SUM(D4:D25)</f>
        <v>4366034</v>
      </c>
      <c r="E26" s="7">
        <f aca="true" t="shared" si="5" ref="E26:J26">SUM(E4:E25)</f>
        <v>248718</v>
      </c>
      <c r="F26" s="7">
        <f t="shared" si="5"/>
        <v>252658</v>
      </c>
      <c r="G26" s="7">
        <f t="shared" si="5"/>
        <v>501376</v>
      </c>
      <c r="H26" s="13">
        <f t="shared" si="5"/>
        <v>767221</v>
      </c>
      <c r="I26" s="13">
        <f t="shared" si="5"/>
        <v>781942</v>
      </c>
      <c r="J26" s="13">
        <f t="shared" si="5"/>
        <v>1549163</v>
      </c>
    </row>
    <row r="27" spans="1:10" ht="23.25" customHeight="1">
      <c r="A27" s="194" t="s">
        <v>204</v>
      </c>
      <c r="B27" s="194"/>
      <c r="C27" s="194"/>
      <c r="D27" s="194"/>
      <c r="E27" s="133"/>
      <c r="F27" s="133"/>
      <c r="G27" s="133"/>
      <c r="H27" s="23"/>
      <c r="I27" s="23"/>
      <c r="J27" s="23"/>
    </row>
    <row r="28" spans="1:10" ht="21.75">
      <c r="A28" s="194" t="s">
        <v>205</v>
      </c>
      <c r="B28" s="194"/>
      <c r="C28" s="194"/>
      <c r="D28" s="194"/>
      <c r="E28" s="140"/>
      <c r="F28" s="140"/>
      <c r="G28" s="140"/>
      <c r="H28" s="138"/>
      <c r="I28" s="138"/>
      <c r="J28" s="138"/>
    </row>
    <row r="29" s="52" customFormat="1" ht="22.5" customHeight="1">
      <c r="A29" s="52" t="s">
        <v>242</v>
      </c>
    </row>
    <row r="30" spans="2:10" ht="18.75" customHeight="1">
      <c r="B30" s="15"/>
      <c r="C30" s="109" t="s">
        <v>101</v>
      </c>
      <c r="D30" s="19"/>
      <c r="E30" s="20"/>
      <c r="F30" s="110" t="s">
        <v>102</v>
      </c>
      <c r="G30" s="22"/>
      <c r="H30" s="26"/>
      <c r="I30" s="111" t="s">
        <v>103</v>
      </c>
      <c r="J30" s="195"/>
    </row>
    <row r="31" spans="1:10" ht="18.75" customHeight="1">
      <c r="A31" s="1" t="s">
        <v>0</v>
      </c>
      <c r="B31" s="17" t="s">
        <v>24</v>
      </c>
      <c r="C31" s="17" t="s">
        <v>25</v>
      </c>
      <c r="D31" s="17" t="s">
        <v>26</v>
      </c>
      <c r="E31" s="24" t="s">
        <v>24</v>
      </c>
      <c r="F31" s="24" t="s">
        <v>25</v>
      </c>
      <c r="G31" s="24" t="s">
        <v>26</v>
      </c>
      <c r="H31" s="28" t="s">
        <v>24</v>
      </c>
      <c r="I31" s="28" t="s">
        <v>25</v>
      </c>
      <c r="J31" s="28" t="s">
        <v>26</v>
      </c>
    </row>
    <row r="32" spans="1:13" ht="18.75" customHeight="1">
      <c r="A32" s="1">
        <v>0</v>
      </c>
      <c r="B32" s="153">
        <v>6993</v>
      </c>
      <c r="C32" s="153">
        <v>6579</v>
      </c>
      <c r="D32" s="18">
        <f>B32+C32</f>
        <v>13572</v>
      </c>
      <c r="E32" s="153">
        <v>3574</v>
      </c>
      <c r="F32" s="153">
        <v>3310</v>
      </c>
      <c r="G32" s="25">
        <f>E32+F32</f>
        <v>6884</v>
      </c>
      <c r="H32" s="153">
        <v>1543</v>
      </c>
      <c r="I32" s="153">
        <v>1502</v>
      </c>
      <c r="J32" s="29">
        <f>H32+I32</f>
        <v>3045</v>
      </c>
      <c r="L32" s="251"/>
      <c r="M32" s="251"/>
    </row>
    <row r="33" spans="1:13" ht="18.75" customHeight="1">
      <c r="A33" s="3" t="s">
        <v>1</v>
      </c>
      <c r="B33" s="153">
        <v>30343</v>
      </c>
      <c r="C33" s="153">
        <v>28527</v>
      </c>
      <c r="D33" s="18">
        <f aca="true" t="shared" si="6" ref="D33:D53">B33+C33</f>
        <v>58870</v>
      </c>
      <c r="E33" s="153">
        <v>15558</v>
      </c>
      <c r="F33" s="153">
        <v>14698</v>
      </c>
      <c r="G33" s="25">
        <f aca="true" t="shared" si="7" ref="G33:G53">E33+F33</f>
        <v>30256</v>
      </c>
      <c r="H33" s="153">
        <v>7069</v>
      </c>
      <c r="I33" s="153">
        <v>6720</v>
      </c>
      <c r="J33" s="29">
        <f aca="true" t="shared" si="8" ref="J33:J53">H33+I33</f>
        <v>13789</v>
      </c>
      <c r="L33" s="251"/>
      <c r="M33" s="251"/>
    </row>
    <row r="34" spans="1:13" ht="18.75" customHeight="1">
      <c r="A34" s="2" t="s">
        <v>2</v>
      </c>
      <c r="B34" s="153">
        <v>37859</v>
      </c>
      <c r="C34" s="153">
        <v>35428</v>
      </c>
      <c r="D34" s="18">
        <f t="shared" si="6"/>
        <v>73287</v>
      </c>
      <c r="E34" s="153">
        <v>19636</v>
      </c>
      <c r="F34" s="153">
        <v>18440</v>
      </c>
      <c r="G34" s="25">
        <f t="shared" si="7"/>
        <v>38076</v>
      </c>
      <c r="H34" s="153">
        <v>9485</v>
      </c>
      <c r="I34" s="153">
        <v>8857</v>
      </c>
      <c r="J34" s="29">
        <f t="shared" si="8"/>
        <v>18342</v>
      </c>
      <c r="L34" s="251"/>
      <c r="M34" s="251"/>
    </row>
    <row r="35" spans="1:13" ht="18.75" customHeight="1">
      <c r="A35" s="1" t="s">
        <v>3</v>
      </c>
      <c r="B35" s="153">
        <v>34751</v>
      </c>
      <c r="C35" s="153">
        <v>33116</v>
      </c>
      <c r="D35" s="18">
        <f t="shared" si="6"/>
        <v>67867</v>
      </c>
      <c r="E35" s="153">
        <v>17851</v>
      </c>
      <c r="F35" s="153">
        <v>16786</v>
      </c>
      <c r="G35" s="25">
        <f t="shared" si="7"/>
        <v>34637</v>
      </c>
      <c r="H35" s="153">
        <v>8865</v>
      </c>
      <c r="I35" s="153">
        <v>8534</v>
      </c>
      <c r="J35" s="29">
        <f t="shared" si="8"/>
        <v>17399</v>
      </c>
      <c r="L35" s="251"/>
      <c r="M35" s="251"/>
    </row>
    <row r="36" spans="1:13" ht="18.75" customHeight="1">
      <c r="A36" s="1" t="s">
        <v>4</v>
      </c>
      <c r="B36" s="153">
        <v>38569</v>
      </c>
      <c r="C36" s="153">
        <v>36565</v>
      </c>
      <c r="D36" s="18">
        <f t="shared" si="6"/>
        <v>75134</v>
      </c>
      <c r="E36" s="153">
        <v>18273</v>
      </c>
      <c r="F36" s="153">
        <v>17399</v>
      </c>
      <c r="G36" s="25">
        <f t="shared" si="7"/>
        <v>35672</v>
      </c>
      <c r="H36" s="153">
        <v>9806</v>
      </c>
      <c r="I36" s="153">
        <v>9028</v>
      </c>
      <c r="J36" s="29">
        <f t="shared" si="8"/>
        <v>18834</v>
      </c>
      <c r="L36" s="251"/>
      <c r="M36" s="251"/>
    </row>
    <row r="37" spans="1:13" ht="18.75" customHeight="1">
      <c r="A37" s="1" t="s">
        <v>5</v>
      </c>
      <c r="B37" s="153">
        <v>38481</v>
      </c>
      <c r="C37" s="153">
        <v>38524</v>
      </c>
      <c r="D37" s="18">
        <f t="shared" si="6"/>
        <v>77005</v>
      </c>
      <c r="E37" s="153">
        <v>17827</v>
      </c>
      <c r="F37" s="153">
        <v>17906</v>
      </c>
      <c r="G37" s="25">
        <f t="shared" si="7"/>
        <v>35733</v>
      </c>
      <c r="H37" s="153">
        <v>9537</v>
      </c>
      <c r="I37" s="153">
        <v>9259</v>
      </c>
      <c r="J37" s="29">
        <f t="shared" si="8"/>
        <v>18796</v>
      </c>
      <c r="L37" s="251"/>
      <c r="M37" s="251"/>
    </row>
    <row r="38" spans="1:13" ht="18.75" customHeight="1">
      <c r="A38" s="1" t="s">
        <v>6</v>
      </c>
      <c r="B38" s="153">
        <v>39408</v>
      </c>
      <c r="C38" s="153">
        <v>38845</v>
      </c>
      <c r="D38" s="18">
        <f t="shared" si="6"/>
        <v>78253</v>
      </c>
      <c r="E38" s="153">
        <v>18842</v>
      </c>
      <c r="F38" s="153">
        <v>19127</v>
      </c>
      <c r="G38" s="25">
        <f t="shared" si="7"/>
        <v>37969</v>
      </c>
      <c r="H38" s="153">
        <v>9604</v>
      </c>
      <c r="I38" s="153">
        <v>9316</v>
      </c>
      <c r="J38" s="29">
        <f t="shared" si="8"/>
        <v>18920</v>
      </c>
      <c r="L38" s="251"/>
      <c r="M38" s="251"/>
    </row>
    <row r="39" spans="1:13" ht="18.75" customHeight="1">
      <c r="A39" s="1" t="s">
        <v>7</v>
      </c>
      <c r="B39" s="153">
        <v>42457</v>
      </c>
      <c r="C39" s="153">
        <v>42231</v>
      </c>
      <c r="D39" s="18">
        <f t="shared" si="6"/>
        <v>84688</v>
      </c>
      <c r="E39" s="153">
        <v>19302</v>
      </c>
      <c r="F39" s="153">
        <v>19468</v>
      </c>
      <c r="G39" s="25">
        <f t="shared" si="7"/>
        <v>38770</v>
      </c>
      <c r="H39" s="153">
        <v>10409</v>
      </c>
      <c r="I39" s="153">
        <v>9956</v>
      </c>
      <c r="J39" s="29">
        <f t="shared" si="8"/>
        <v>20365</v>
      </c>
      <c r="L39" s="251"/>
      <c r="M39" s="251"/>
    </row>
    <row r="40" spans="1:13" ht="18.75" customHeight="1">
      <c r="A40" s="1" t="s">
        <v>8</v>
      </c>
      <c r="B40" s="153">
        <v>42530</v>
      </c>
      <c r="C40" s="153">
        <v>43043</v>
      </c>
      <c r="D40" s="18">
        <f t="shared" si="6"/>
        <v>85573</v>
      </c>
      <c r="E40" s="153">
        <v>18772</v>
      </c>
      <c r="F40" s="153">
        <v>19093</v>
      </c>
      <c r="G40" s="25">
        <f t="shared" si="7"/>
        <v>37865</v>
      </c>
      <c r="H40" s="153">
        <v>10306</v>
      </c>
      <c r="I40" s="153">
        <v>10075</v>
      </c>
      <c r="J40" s="29">
        <f t="shared" si="8"/>
        <v>20381</v>
      </c>
      <c r="L40" s="251"/>
      <c r="M40" s="251"/>
    </row>
    <row r="41" spans="1:13" ht="18.75" customHeight="1">
      <c r="A41" s="1" t="s">
        <v>9</v>
      </c>
      <c r="B41" s="153">
        <v>42937</v>
      </c>
      <c r="C41" s="153">
        <v>43763</v>
      </c>
      <c r="D41" s="18">
        <f t="shared" si="6"/>
        <v>86700</v>
      </c>
      <c r="E41" s="153">
        <v>17643</v>
      </c>
      <c r="F41" s="153">
        <v>18257</v>
      </c>
      <c r="G41" s="25">
        <f t="shared" si="7"/>
        <v>35900</v>
      </c>
      <c r="H41" s="153">
        <v>10150</v>
      </c>
      <c r="I41" s="153">
        <v>10245</v>
      </c>
      <c r="J41" s="29">
        <f t="shared" si="8"/>
        <v>20395</v>
      </c>
      <c r="L41" s="251"/>
      <c r="M41" s="251"/>
    </row>
    <row r="42" spans="1:13" ht="18.75" customHeight="1">
      <c r="A42" s="1" t="s">
        <v>10</v>
      </c>
      <c r="B42" s="153">
        <v>40839</v>
      </c>
      <c r="C42" s="153">
        <v>41488</v>
      </c>
      <c r="D42" s="18">
        <f t="shared" si="6"/>
        <v>82327</v>
      </c>
      <c r="E42" s="153">
        <v>15904</v>
      </c>
      <c r="F42" s="153">
        <v>16130</v>
      </c>
      <c r="G42" s="25">
        <f t="shared" si="7"/>
        <v>32034</v>
      </c>
      <c r="H42" s="153">
        <v>10020</v>
      </c>
      <c r="I42" s="153">
        <v>10119</v>
      </c>
      <c r="J42" s="29">
        <f t="shared" si="8"/>
        <v>20139</v>
      </c>
      <c r="L42" s="251"/>
      <c r="M42" s="251"/>
    </row>
    <row r="43" spans="1:13" ht="18.75" customHeight="1">
      <c r="A43" s="1" t="s">
        <v>11</v>
      </c>
      <c r="B43" s="153">
        <v>34730</v>
      </c>
      <c r="C43" s="153">
        <v>36294</v>
      </c>
      <c r="D43" s="18">
        <f t="shared" si="6"/>
        <v>71024</v>
      </c>
      <c r="E43" s="153">
        <v>13648</v>
      </c>
      <c r="F43" s="153">
        <v>13989</v>
      </c>
      <c r="G43" s="25">
        <f t="shared" si="7"/>
        <v>27637</v>
      </c>
      <c r="H43" s="153">
        <v>8943</v>
      </c>
      <c r="I43" s="153">
        <v>9527</v>
      </c>
      <c r="J43" s="29">
        <f t="shared" si="8"/>
        <v>18470</v>
      </c>
      <c r="L43" s="251"/>
      <c r="M43" s="251"/>
    </row>
    <row r="44" spans="1:13" ht="18.75" customHeight="1">
      <c r="A44" s="1" t="s">
        <v>12</v>
      </c>
      <c r="B44" s="153">
        <v>25299</v>
      </c>
      <c r="C44" s="153">
        <v>26707</v>
      </c>
      <c r="D44" s="18">
        <f t="shared" si="6"/>
        <v>52006</v>
      </c>
      <c r="E44" s="153">
        <v>9865</v>
      </c>
      <c r="F44" s="153">
        <v>10496</v>
      </c>
      <c r="G44" s="25">
        <f t="shared" si="7"/>
        <v>20361</v>
      </c>
      <c r="H44" s="153">
        <v>7162</v>
      </c>
      <c r="I44" s="153">
        <v>7588</v>
      </c>
      <c r="J44" s="29">
        <f t="shared" si="8"/>
        <v>14750</v>
      </c>
      <c r="L44" s="251"/>
      <c r="M44" s="251"/>
    </row>
    <row r="45" spans="1:13" ht="18.75" customHeight="1">
      <c r="A45" s="1" t="s">
        <v>13</v>
      </c>
      <c r="B45" s="153">
        <v>18418</v>
      </c>
      <c r="C45" s="153">
        <v>21036</v>
      </c>
      <c r="D45" s="18">
        <f t="shared" si="6"/>
        <v>39454</v>
      </c>
      <c r="E45" s="153">
        <v>7125</v>
      </c>
      <c r="F45" s="153">
        <v>7966</v>
      </c>
      <c r="G45" s="25">
        <f t="shared" si="7"/>
        <v>15091</v>
      </c>
      <c r="H45" s="153">
        <v>5525</v>
      </c>
      <c r="I45" s="153">
        <v>6034</v>
      </c>
      <c r="J45" s="29">
        <f t="shared" si="8"/>
        <v>11559</v>
      </c>
      <c r="L45" s="251"/>
      <c r="M45" s="251"/>
    </row>
    <row r="46" spans="1:13" ht="18.75" customHeight="1">
      <c r="A46" s="1" t="s">
        <v>14</v>
      </c>
      <c r="B46" s="153">
        <v>13272</v>
      </c>
      <c r="C46" s="153">
        <v>16012</v>
      </c>
      <c r="D46" s="18">
        <f t="shared" si="6"/>
        <v>29284</v>
      </c>
      <c r="E46" s="153">
        <v>4885</v>
      </c>
      <c r="F46" s="153">
        <v>5387</v>
      </c>
      <c r="G46" s="25">
        <f t="shared" si="7"/>
        <v>10272</v>
      </c>
      <c r="H46" s="153">
        <v>3938</v>
      </c>
      <c r="I46" s="153">
        <v>4294</v>
      </c>
      <c r="J46" s="29">
        <f t="shared" si="8"/>
        <v>8232</v>
      </c>
      <c r="L46" s="251"/>
      <c r="M46" s="251"/>
    </row>
    <row r="47" spans="1:13" ht="18.75" customHeight="1">
      <c r="A47" s="1" t="s">
        <v>15</v>
      </c>
      <c r="B47" s="153">
        <v>9808</v>
      </c>
      <c r="C47" s="153">
        <v>12042</v>
      </c>
      <c r="D47" s="18">
        <f t="shared" si="6"/>
        <v>21850</v>
      </c>
      <c r="E47" s="153">
        <v>3377</v>
      </c>
      <c r="F47" s="153">
        <v>3926</v>
      </c>
      <c r="G47" s="25">
        <f t="shared" si="7"/>
        <v>7303</v>
      </c>
      <c r="H47" s="153">
        <v>2985</v>
      </c>
      <c r="I47" s="153">
        <v>3201</v>
      </c>
      <c r="J47" s="29">
        <f t="shared" si="8"/>
        <v>6186</v>
      </c>
      <c r="L47" s="251"/>
      <c r="M47" s="251"/>
    </row>
    <row r="48" spans="1:13" ht="18.75" customHeight="1">
      <c r="A48" s="1" t="s">
        <v>16</v>
      </c>
      <c r="B48" s="153">
        <v>7989</v>
      </c>
      <c r="C48" s="153">
        <v>10597</v>
      </c>
      <c r="D48" s="18">
        <f t="shared" si="6"/>
        <v>18586</v>
      </c>
      <c r="E48" s="153">
        <v>2919</v>
      </c>
      <c r="F48" s="153">
        <v>3510</v>
      </c>
      <c r="G48" s="25">
        <f t="shared" si="7"/>
        <v>6429</v>
      </c>
      <c r="H48" s="153">
        <v>2366</v>
      </c>
      <c r="I48" s="153">
        <v>2787</v>
      </c>
      <c r="J48" s="29">
        <f t="shared" si="8"/>
        <v>5153</v>
      </c>
      <c r="L48" s="251"/>
      <c r="M48" s="251"/>
    </row>
    <row r="49" spans="1:13" ht="18.75" customHeight="1">
      <c r="A49" s="1" t="s">
        <v>17</v>
      </c>
      <c r="B49" s="153">
        <v>5359</v>
      </c>
      <c r="C49" s="153">
        <v>8304</v>
      </c>
      <c r="D49" s="18">
        <f t="shared" si="6"/>
        <v>13663</v>
      </c>
      <c r="E49" s="153">
        <v>1878</v>
      </c>
      <c r="F49" s="153">
        <v>2467</v>
      </c>
      <c r="G49" s="25">
        <f t="shared" si="7"/>
        <v>4345</v>
      </c>
      <c r="H49" s="153">
        <v>1545</v>
      </c>
      <c r="I49" s="153">
        <v>1970</v>
      </c>
      <c r="J49" s="29">
        <f t="shared" si="8"/>
        <v>3515</v>
      </c>
      <c r="L49" s="251"/>
      <c r="M49" s="251"/>
    </row>
    <row r="50" spans="1:13" ht="18.75" customHeight="1">
      <c r="A50" s="1" t="s">
        <v>18</v>
      </c>
      <c r="B50" s="153">
        <v>2780</v>
      </c>
      <c r="C50" s="153">
        <v>4816</v>
      </c>
      <c r="D50" s="18">
        <f t="shared" si="6"/>
        <v>7596</v>
      </c>
      <c r="E50" s="153">
        <v>961</v>
      </c>
      <c r="F50" s="153">
        <v>1341</v>
      </c>
      <c r="G50" s="25">
        <f t="shared" si="7"/>
        <v>2302</v>
      </c>
      <c r="H50" s="153">
        <v>860</v>
      </c>
      <c r="I50" s="153">
        <v>1160</v>
      </c>
      <c r="J50" s="29">
        <f t="shared" si="8"/>
        <v>2020</v>
      </c>
      <c r="L50" s="251"/>
      <c r="M50" s="251"/>
    </row>
    <row r="51" spans="1:13" ht="18.75" customHeight="1">
      <c r="A51" s="1" t="s">
        <v>19</v>
      </c>
      <c r="B51" s="153">
        <v>1035</v>
      </c>
      <c r="C51" s="153">
        <v>1882</v>
      </c>
      <c r="D51" s="18">
        <f t="shared" si="6"/>
        <v>2917</v>
      </c>
      <c r="E51" s="153">
        <v>328</v>
      </c>
      <c r="F51" s="153">
        <v>531</v>
      </c>
      <c r="G51" s="25">
        <f t="shared" si="7"/>
        <v>859</v>
      </c>
      <c r="H51" s="160">
        <v>253</v>
      </c>
      <c r="I51" s="160">
        <v>422</v>
      </c>
      <c r="J51" s="29">
        <f t="shared" si="8"/>
        <v>675</v>
      </c>
      <c r="L51" s="251"/>
      <c r="M51" s="251"/>
    </row>
    <row r="52" spans="1:13" ht="18.75" customHeight="1">
      <c r="A52" s="1" t="s">
        <v>20</v>
      </c>
      <c r="B52" s="153">
        <v>390</v>
      </c>
      <c r="C52" s="153">
        <v>657</v>
      </c>
      <c r="D52" s="18">
        <f t="shared" si="6"/>
        <v>1047</v>
      </c>
      <c r="E52" s="153">
        <v>105</v>
      </c>
      <c r="F52" s="153">
        <v>166</v>
      </c>
      <c r="G52" s="25">
        <f t="shared" si="7"/>
        <v>271</v>
      </c>
      <c r="H52" s="160">
        <v>88</v>
      </c>
      <c r="I52" s="160">
        <v>125</v>
      </c>
      <c r="J52" s="29">
        <f t="shared" si="8"/>
        <v>213</v>
      </c>
      <c r="L52" s="251"/>
      <c r="M52" s="251"/>
    </row>
    <row r="53" spans="1:13" ht="18.75" customHeight="1">
      <c r="A53" s="1" t="s">
        <v>21</v>
      </c>
      <c r="B53" s="153">
        <v>275</v>
      </c>
      <c r="C53" s="153">
        <v>410</v>
      </c>
      <c r="D53" s="18">
        <f t="shared" si="6"/>
        <v>685</v>
      </c>
      <c r="E53" s="153">
        <v>30</v>
      </c>
      <c r="F53" s="153">
        <v>72</v>
      </c>
      <c r="G53" s="25">
        <f t="shared" si="7"/>
        <v>102</v>
      </c>
      <c r="H53" s="160">
        <v>41</v>
      </c>
      <c r="I53" s="160">
        <v>48</v>
      </c>
      <c r="J53" s="29">
        <f t="shared" si="8"/>
        <v>89</v>
      </c>
      <c r="L53" s="251"/>
      <c r="M53" s="251"/>
    </row>
    <row r="54" spans="1:10" ht="18.75" customHeight="1">
      <c r="A54" s="1" t="s">
        <v>22</v>
      </c>
      <c r="B54" s="13">
        <f>SUM(B32:B53)</f>
        <v>514522</v>
      </c>
      <c r="C54" s="13">
        <f>SUM(C32:C53)</f>
        <v>526866</v>
      </c>
      <c r="D54" s="13">
        <f>SUM(D32:D53)</f>
        <v>1041388</v>
      </c>
      <c r="E54" s="25">
        <f aca="true" t="shared" si="9" ref="E54:J54">SUM(E32:E53)</f>
        <v>228303</v>
      </c>
      <c r="F54" s="25">
        <f t="shared" si="9"/>
        <v>230465</v>
      </c>
      <c r="G54" s="25">
        <f t="shared" si="9"/>
        <v>458768</v>
      </c>
      <c r="H54" s="25">
        <f t="shared" si="9"/>
        <v>130500</v>
      </c>
      <c r="I54" s="25">
        <f t="shared" si="9"/>
        <v>130767</v>
      </c>
      <c r="J54" s="25">
        <f t="shared" si="9"/>
        <v>261267</v>
      </c>
    </row>
    <row r="55" spans="1:10" ht="23.25" customHeight="1">
      <c r="A55" s="194" t="s">
        <v>204</v>
      </c>
      <c r="B55" s="194"/>
      <c r="C55" s="194"/>
      <c r="D55" s="194"/>
      <c r="E55" s="133"/>
      <c r="F55" s="133"/>
      <c r="G55" s="133"/>
      <c r="H55" s="23"/>
      <c r="I55" s="23"/>
      <c r="J55" s="23"/>
    </row>
    <row r="56" spans="1:10" ht="21.75">
      <c r="A56" s="194" t="s">
        <v>205</v>
      </c>
      <c r="B56" s="194"/>
      <c r="C56" s="194"/>
      <c r="D56" s="194"/>
      <c r="E56" s="140"/>
      <c r="F56" s="140"/>
      <c r="G56" s="140"/>
      <c r="H56" s="138"/>
      <c r="I56" s="138"/>
      <c r="J56" s="138"/>
    </row>
    <row r="57" s="52" customFormat="1" ht="22.5" customHeight="1">
      <c r="A57" s="52" t="s">
        <v>242</v>
      </c>
    </row>
    <row r="58" spans="2:10" ht="18.75" customHeight="1">
      <c r="B58" s="30"/>
      <c r="C58" s="112" t="s">
        <v>104</v>
      </c>
      <c r="D58" s="34"/>
      <c r="E58" s="35"/>
      <c r="F58" s="113" t="s">
        <v>105</v>
      </c>
      <c r="G58" s="40"/>
      <c r="J58" s="48"/>
    </row>
    <row r="59" spans="1:10" ht="18.75" customHeight="1">
      <c r="A59" s="1" t="s">
        <v>0</v>
      </c>
      <c r="B59" s="32" t="s">
        <v>24</v>
      </c>
      <c r="C59" s="32" t="s">
        <v>25</v>
      </c>
      <c r="D59" s="32" t="s">
        <v>26</v>
      </c>
      <c r="E59" s="38" t="s">
        <v>24</v>
      </c>
      <c r="F59" s="38" t="s">
        <v>25</v>
      </c>
      <c r="G59" s="38" t="s">
        <v>26</v>
      </c>
      <c r="J59" s="47"/>
    </row>
    <row r="60" spans="1:10" ht="18.75" customHeight="1">
      <c r="A60" s="1">
        <v>0</v>
      </c>
      <c r="B60" s="153">
        <v>2803</v>
      </c>
      <c r="C60" s="153">
        <v>2645</v>
      </c>
      <c r="D60" s="33">
        <f>B60+C60</f>
        <v>5448</v>
      </c>
      <c r="E60" s="153">
        <v>1069</v>
      </c>
      <c r="F60" s="153">
        <v>1043</v>
      </c>
      <c r="G60" s="39">
        <f>E60+F60</f>
        <v>2112</v>
      </c>
      <c r="I60" s="251"/>
      <c r="J60" s="252"/>
    </row>
    <row r="61" spans="1:10" ht="18.75" customHeight="1">
      <c r="A61" s="3" t="s">
        <v>1</v>
      </c>
      <c r="B61" s="153">
        <v>12263</v>
      </c>
      <c r="C61" s="153">
        <v>11447</v>
      </c>
      <c r="D61" s="33">
        <f aca="true" t="shared" si="10" ref="D61:D81">B61+C61</f>
        <v>23710</v>
      </c>
      <c r="E61" s="153">
        <v>4843</v>
      </c>
      <c r="F61" s="153">
        <v>4694</v>
      </c>
      <c r="G61" s="39">
        <f aca="true" t="shared" si="11" ref="G61:G81">E61+F61</f>
        <v>9537</v>
      </c>
      <c r="I61" s="251"/>
      <c r="J61" s="252"/>
    </row>
    <row r="62" spans="1:10" ht="18.75" customHeight="1">
      <c r="A62" s="2" t="s">
        <v>2</v>
      </c>
      <c r="B62" s="153">
        <v>14767</v>
      </c>
      <c r="C62" s="153">
        <v>13856</v>
      </c>
      <c r="D62" s="33">
        <f t="shared" si="10"/>
        <v>28623</v>
      </c>
      <c r="E62" s="153">
        <v>6309</v>
      </c>
      <c r="F62" s="153">
        <v>6012</v>
      </c>
      <c r="G62" s="39">
        <f t="shared" si="11"/>
        <v>12321</v>
      </c>
      <c r="I62" s="251"/>
      <c r="J62" s="252"/>
    </row>
    <row r="63" spans="1:10" ht="18.75" customHeight="1">
      <c r="A63" s="1" t="s">
        <v>3</v>
      </c>
      <c r="B63" s="153">
        <v>13782</v>
      </c>
      <c r="C63" s="153">
        <v>13152</v>
      </c>
      <c r="D63" s="33">
        <f t="shared" si="10"/>
        <v>26934</v>
      </c>
      <c r="E63" s="153">
        <v>6399</v>
      </c>
      <c r="F63" s="153">
        <v>5827</v>
      </c>
      <c r="G63" s="39">
        <f t="shared" si="11"/>
        <v>12226</v>
      </c>
      <c r="I63" s="251"/>
      <c r="J63" s="252"/>
    </row>
    <row r="64" spans="1:10" ht="18.75" customHeight="1">
      <c r="A64" s="1" t="s">
        <v>4</v>
      </c>
      <c r="B64" s="153">
        <v>14056</v>
      </c>
      <c r="C64" s="153">
        <v>14329</v>
      </c>
      <c r="D64" s="33">
        <f t="shared" si="10"/>
        <v>28385</v>
      </c>
      <c r="E64" s="153">
        <v>7275</v>
      </c>
      <c r="F64" s="153">
        <v>6795</v>
      </c>
      <c r="G64" s="39">
        <f t="shared" si="11"/>
        <v>14070</v>
      </c>
      <c r="I64" s="251"/>
      <c r="J64" s="252"/>
    </row>
    <row r="65" spans="1:10" ht="18.75" customHeight="1">
      <c r="A65" s="1" t="s">
        <v>5</v>
      </c>
      <c r="B65" s="153">
        <v>12898</v>
      </c>
      <c r="C65" s="153">
        <v>14937</v>
      </c>
      <c r="D65" s="33">
        <f t="shared" si="10"/>
        <v>27835</v>
      </c>
      <c r="E65" s="153">
        <v>6721</v>
      </c>
      <c r="F65" s="153">
        <v>6512</v>
      </c>
      <c r="G65" s="39">
        <f t="shared" si="11"/>
        <v>13233</v>
      </c>
      <c r="I65" s="251"/>
      <c r="J65" s="252"/>
    </row>
    <row r="66" spans="1:10" ht="18.75" customHeight="1">
      <c r="A66" s="1" t="s">
        <v>6</v>
      </c>
      <c r="B66" s="153">
        <v>12185</v>
      </c>
      <c r="C66" s="153">
        <v>14676</v>
      </c>
      <c r="D66" s="33">
        <f t="shared" si="10"/>
        <v>26861</v>
      </c>
      <c r="E66" s="153">
        <v>6430</v>
      </c>
      <c r="F66" s="153">
        <v>6261</v>
      </c>
      <c r="G66" s="39">
        <f t="shared" si="11"/>
        <v>12691</v>
      </c>
      <c r="I66" s="251"/>
      <c r="J66" s="252"/>
    </row>
    <row r="67" spans="1:10" ht="18.75" customHeight="1">
      <c r="A67" s="1" t="s">
        <v>7</v>
      </c>
      <c r="B67" s="153">
        <v>14648</v>
      </c>
      <c r="C67" s="153">
        <v>18348</v>
      </c>
      <c r="D67" s="33">
        <f t="shared" si="10"/>
        <v>32996</v>
      </c>
      <c r="E67" s="153">
        <v>7067</v>
      </c>
      <c r="F67" s="153">
        <v>6520</v>
      </c>
      <c r="G67" s="39">
        <f t="shared" si="11"/>
        <v>13587</v>
      </c>
      <c r="I67" s="251"/>
      <c r="J67" s="252"/>
    </row>
    <row r="68" spans="1:10" ht="18.75" customHeight="1">
      <c r="A68" s="1" t="s">
        <v>8</v>
      </c>
      <c r="B68" s="153">
        <v>16469</v>
      </c>
      <c r="C68" s="153">
        <v>19869</v>
      </c>
      <c r="D68" s="33">
        <f t="shared" si="10"/>
        <v>36338</v>
      </c>
      <c r="E68" s="153">
        <v>7011</v>
      </c>
      <c r="F68" s="153">
        <v>6891</v>
      </c>
      <c r="G68" s="39">
        <f t="shared" si="11"/>
        <v>13902</v>
      </c>
      <c r="I68" s="251"/>
      <c r="J68" s="252"/>
    </row>
    <row r="69" spans="1:10" ht="18.75" customHeight="1">
      <c r="A69" s="1" t="s">
        <v>9</v>
      </c>
      <c r="B69" s="153">
        <v>15167</v>
      </c>
      <c r="C69" s="153">
        <v>17675</v>
      </c>
      <c r="D69" s="33">
        <f t="shared" si="10"/>
        <v>32842</v>
      </c>
      <c r="E69" s="153">
        <v>7292</v>
      </c>
      <c r="F69" s="153">
        <v>7031</v>
      </c>
      <c r="G69" s="39">
        <f t="shared" si="11"/>
        <v>14323</v>
      </c>
      <c r="I69" s="251"/>
      <c r="J69" s="252"/>
    </row>
    <row r="70" spans="1:10" ht="18.75" customHeight="1">
      <c r="A70" s="1" t="s">
        <v>10</v>
      </c>
      <c r="B70" s="153">
        <v>14174</v>
      </c>
      <c r="C70" s="153">
        <v>16075</v>
      </c>
      <c r="D70" s="33">
        <f t="shared" si="10"/>
        <v>30249</v>
      </c>
      <c r="E70" s="153">
        <v>6883</v>
      </c>
      <c r="F70" s="153">
        <v>6819</v>
      </c>
      <c r="G70" s="39">
        <f t="shared" si="11"/>
        <v>13702</v>
      </c>
      <c r="I70" s="251"/>
      <c r="J70" s="252"/>
    </row>
    <row r="71" spans="1:10" ht="18.75" customHeight="1">
      <c r="A71" s="1" t="s">
        <v>11</v>
      </c>
      <c r="B71" s="153">
        <v>11384</v>
      </c>
      <c r="C71" s="153">
        <v>12857</v>
      </c>
      <c r="D71" s="33">
        <f t="shared" si="10"/>
        <v>24241</v>
      </c>
      <c r="E71" s="153">
        <v>6101</v>
      </c>
      <c r="F71" s="153">
        <v>5936</v>
      </c>
      <c r="G71" s="39">
        <f t="shared" si="11"/>
        <v>12037</v>
      </c>
      <c r="I71" s="251"/>
      <c r="J71" s="252"/>
    </row>
    <row r="72" spans="1:10" ht="18.75" customHeight="1">
      <c r="A72" s="1" t="s">
        <v>12</v>
      </c>
      <c r="B72" s="153">
        <v>7993</v>
      </c>
      <c r="C72" s="153">
        <v>9183</v>
      </c>
      <c r="D72" s="33">
        <f t="shared" si="10"/>
        <v>17176</v>
      </c>
      <c r="E72" s="153">
        <v>4792</v>
      </c>
      <c r="F72" s="153">
        <v>4732</v>
      </c>
      <c r="G72" s="39">
        <f t="shared" si="11"/>
        <v>9524</v>
      </c>
      <c r="I72" s="251"/>
      <c r="J72" s="252"/>
    </row>
    <row r="73" spans="1:10" ht="18.75" customHeight="1">
      <c r="A73" s="1" t="s">
        <v>13</v>
      </c>
      <c r="B73" s="153">
        <v>5908</v>
      </c>
      <c r="C73" s="153">
        <v>6980</v>
      </c>
      <c r="D73" s="33">
        <f t="shared" si="10"/>
        <v>12888</v>
      </c>
      <c r="E73" s="153">
        <v>3604</v>
      </c>
      <c r="F73" s="153">
        <v>3729</v>
      </c>
      <c r="G73" s="39">
        <f t="shared" si="11"/>
        <v>7333</v>
      </c>
      <c r="I73" s="251"/>
      <c r="J73" s="252"/>
    </row>
    <row r="74" spans="1:10" ht="18.75" customHeight="1">
      <c r="A74" s="1" t="s">
        <v>14</v>
      </c>
      <c r="B74" s="153">
        <v>4015</v>
      </c>
      <c r="C74" s="153">
        <v>4864</v>
      </c>
      <c r="D74" s="33">
        <f t="shared" si="10"/>
        <v>8879</v>
      </c>
      <c r="E74" s="153">
        <v>2497</v>
      </c>
      <c r="F74" s="153">
        <v>2686</v>
      </c>
      <c r="G74" s="39">
        <f t="shared" si="11"/>
        <v>5183</v>
      </c>
      <c r="I74" s="251"/>
      <c r="J74" s="252"/>
    </row>
    <row r="75" spans="1:10" ht="18.75" customHeight="1">
      <c r="A75" s="1" t="s">
        <v>15</v>
      </c>
      <c r="B75" s="153">
        <v>2639</v>
      </c>
      <c r="C75" s="153">
        <v>3042</v>
      </c>
      <c r="D75" s="33">
        <f t="shared" si="10"/>
        <v>5681</v>
      </c>
      <c r="E75" s="153">
        <v>1662</v>
      </c>
      <c r="F75" s="153">
        <v>1813</v>
      </c>
      <c r="G75" s="39">
        <f t="shared" si="11"/>
        <v>3475</v>
      </c>
      <c r="I75" s="251"/>
      <c r="J75" s="252"/>
    </row>
    <row r="76" spans="1:10" ht="18.75" customHeight="1">
      <c r="A76" s="1" t="s">
        <v>16</v>
      </c>
      <c r="B76" s="153">
        <v>1846</v>
      </c>
      <c r="C76" s="153">
        <v>2466</v>
      </c>
      <c r="D76" s="33">
        <f t="shared" si="10"/>
        <v>4312</v>
      </c>
      <c r="E76" s="153">
        <v>1293</v>
      </c>
      <c r="F76" s="153">
        <v>1448</v>
      </c>
      <c r="G76" s="39">
        <f t="shared" si="11"/>
        <v>2741</v>
      </c>
      <c r="I76" s="251"/>
      <c r="J76" s="252"/>
    </row>
    <row r="77" spans="1:10" ht="18.75" customHeight="1">
      <c r="A77" s="1" t="s">
        <v>17</v>
      </c>
      <c r="B77" s="153">
        <v>1060</v>
      </c>
      <c r="C77" s="153">
        <v>1610</v>
      </c>
      <c r="D77" s="33">
        <f t="shared" si="10"/>
        <v>2670</v>
      </c>
      <c r="E77" s="153">
        <v>904</v>
      </c>
      <c r="F77" s="153">
        <v>1115</v>
      </c>
      <c r="G77" s="39">
        <f t="shared" si="11"/>
        <v>2019</v>
      </c>
      <c r="I77" s="251"/>
      <c r="J77" s="252"/>
    </row>
    <row r="78" spans="1:10" ht="18.75" customHeight="1">
      <c r="A78" s="1" t="s">
        <v>18</v>
      </c>
      <c r="B78" s="153">
        <v>578</v>
      </c>
      <c r="C78" s="153">
        <v>934</v>
      </c>
      <c r="D78" s="33">
        <f t="shared" si="10"/>
        <v>1512</v>
      </c>
      <c r="E78" s="153">
        <v>450</v>
      </c>
      <c r="F78" s="153">
        <v>596</v>
      </c>
      <c r="G78" s="39">
        <f t="shared" si="11"/>
        <v>1046</v>
      </c>
      <c r="I78" s="251"/>
      <c r="J78" s="252"/>
    </row>
    <row r="79" spans="1:10" ht="18.75" customHeight="1">
      <c r="A79" s="1" t="s">
        <v>19</v>
      </c>
      <c r="B79" s="153">
        <v>167</v>
      </c>
      <c r="C79" s="153">
        <v>346</v>
      </c>
      <c r="D79" s="33">
        <f t="shared" si="10"/>
        <v>513</v>
      </c>
      <c r="E79" s="160">
        <v>153</v>
      </c>
      <c r="F79" s="160">
        <v>246</v>
      </c>
      <c r="G79" s="39">
        <f t="shared" si="11"/>
        <v>399</v>
      </c>
      <c r="I79" s="251"/>
      <c r="J79" s="252"/>
    </row>
    <row r="80" spans="1:10" ht="18.75" customHeight="1">
      <c r="A80" s="1" t="s">
        <v>20</v>
      </c>
      <c r="B80" s="153">
        <v>65</v>
      </c>
      <c r="C80" s="153">
        <v>115</v>
      </c>
      <c r="D80" s="33">
        <f t="shared" si="10"/>
        <v>180</v>
      </c>
      <c r="E80" s="160">
        <v>58</v>
      </c>
      <c r="F80" s="160">
        <v>94</v>
      </c>
      <c r="G80" s="39">
        <f t="shared" si="11"/>
        <v>152</v>
      </c>
      <c r="I80" s="251"/>
      <c r="J80" s="252"/>
    </row>
    <row r="81" spans="1:10" ht="18.75" customHeight="1">
      <c r="A81" s="1" t="s">
        <v>21</v>
      </c>
      <c r="B81" s="153">
        <v>34</v>
      </c>
      <c r="C81" s="153">
        <v>46</v>
      </c>
      <c r="D81" s="33">
        <f t="shared" si="10"/>
        <v>80</v>
      </c>
      <c r="E81" s="160">
        <v>52</v>
      </c>
      <c r="F81" s="160">
        <v>54</v>
      </c>
      <c r="G81" s="39">
        <f t="shared" si="11"/>
        <v>106</v>
      </c>
      <c r="I81" s="251"/>
      <c r="J81" s="252"/>
    </row>
    <row r="82" spans="1:10" ht="18.75" customHeight="1">
      <c r="A82" s="1" t="s">
        <v>22</v>
      </c>
      <c r="B82" s="25">
        <f aca="true" t="shared" si="12" ref="B82:G82">SUM(B60:B81)</f>
        <v>178901</v>
      </c>
      <c r="C82" s="25">
        <f t="shared" si="12"/>
        <v>199452</v>
      </c>
      <c r="D82" s="25">
        <f t="shared" si="12"/>
        <v>378353</v>
      </c>
      <c r="E82" s="39">
        <f t="shared" si="12"/>
        <v>88865</v>
      </c>
      <c r="F82" s="39">
        <f t="shared" si="12"/>
        <v>86854</v>
      </c>
      <c r="G82" s="39">
        <f t="shared" si="12"/>
        <v>175719</v>
      </c>
      <c r="J82" s="37"/>
    </row>
    <row r="83" spans="1:10" ht="23.25" customHeight="1">
      <c r="A83" s="194" t="s">
        <v>204</v>
      </c>
      <c r="B83" s="194"/>
      <c r="C83" s="194"/>
      <c r="D83" s="194"/>
      <c r="E83" s="133"/>
      <c r="F83" s="133"/>
      <c r="G83" s="133"/>
      <c r="H83" s="23"/>
      <c r="I83" s="23"/>
      <c r="J83" s="23"/>
    </row>
    <row r="84" spans="1:10" ht="21.75">
      <c r="A84" s="194" t="s">
        <v>205</v>
      </c>
      <c r="B84" s="194"/>
      <c r="C84" s="194"/>
      <c r="D84" s="194"/>
      <c r="E84" s="140"/>
      <c r="F84" s="140"/>
      <c r="G84" s="140"/>
      <c r="H84" s="138"/>
      <c r="I84" s="138"/>
      <c r="J84" s="138"/>
    </row>
  </sheetData>
  <sheetProtection/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84"/>
  <sheetViews>
    <sheetView zoomScale="110" zoomScaleNormal="110" zoomScalePageLayoutView="0" workbookViewId="0" topLeftCell="A1">
      <selection activeCell="A7" sqref="A7"/>
    </sheetView>
  </sheetViews>
  <sheetFormatPr defaultColWidth="9.00390625" defaultRowHeight="18.75" customHeight="1"/>
  <cols>
    <col min="1" max="10" width="12.125" style="9" customWidth="1"/>
    <col min="11" max="16384" width="9.00390625" style="9" customWidth="1"/>
  </cols>
  <sheetData>
    <row r="1" s="52" customFormat="1" ht="22.5" customHeight="1">
      <c r="A1" s="52" t="s">
        <v>243</v>
      </c>
    </row>
    <row r="2" spans="2:10" ht="18.75" customHeight="1">
      <c r="B2" s="45"/>
      <c r="C2" s="46" t="s">
        <v>106</v>
      </c>
      <c r="D2" s="51"/>
      <c r="E2" s="4"/>
      <c r="F2" s="114" t="s">
        <v>107</v>
      </c>
      <c r="G2" s="8"/>
      <c r="H2" s="10"/>
      <c r="I2" s="115" t="s">
        <v>108</v>
      </c>
      <c r="J2" s="14"/>
    </row>
    <row r="3" spans="1:10" ht="18.75" customHeight="1">
      <c r="A3" s="1" t="s">
        <v>0</v>
      </c>
      <c r="B3" s="49" t="s">
        <v>24</v>
      </c>
      <c r="C3" s="49" t="s">
        <v>25</v>
      </c>
      <c r="D3" s="49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3" ht="18.75" customHeight="1">
      <c r="A4" s="1">
        <v>0</v>
      </c>
      <c r="B4" s="50">
        <f aca="true" t="shared" si="0" ref="B4:B25">E4+H4+B32+E32+H32+B60+E60</f>
        <v>36266</v>
      </c>
      <c r="C4" s="50">
        <f aca="true" t="shared" si="1" ref="C4:C25">F4+I4+C32+F32+I32+C60+F60</f>
        <v>34075</v>
      </c>
      <c r="D4" s="50">
        <f>G4+J4+D32+G32+J32+D60+G60</f>
        <v>70341</v>
      </c>
      <c r="E4" s="153">
        <v>3082</v>
      </c>
      <c r="F4" s="153">
        <v>2785</v>
      </c>
      <c r="G4" s="7">
        <f>E4+F4</f>
        <v>5867</v>
      </c>
      <c r="H4" s="153">
        <v>3913</v>
      </c>
      <c r="I4" s="153">
        <v>3652</v>
      </c>
      <c r="J4" s="13">
        <f>H4+I4</f>
        <v>7565</v>
      </c>
      <c r="L4" s="251"/>
      <c r="M4" s="251"/>
    </row>
    <row r="5" spans="1:13" ht="18.75" customHeight="1">
      <c r="A5" s="3" t="s">
        <v>1</v>
      </c>
      <c r="B5" s="50">
        <f t="shared" si="0"/>
        <v>158602</v>
      </c>
      <c r="C5" s="50">
        <f t="shared" si="1"/>
        <v>148534</v>
      </c>
      <c r="D5" s="50">
        <f aca="true" t="shared" si="2" ref="D5:D25">G5+J5+D33+G33+J33+D61+G61</f>
        <v>307136</v>
      </c>
      <c r="E5" s="153">
        <v>13292</v>
      </c>
      <c r="F5" s="153">
        <v>12351</v>
      </c>
      <c r="G5" s="7">
        <f aca="true" t="shared" si="3" ref="G5:G25">E5+F5</f>
        <v>25643</v>
      </c>
      <c r="H5" s="153">
        <v>17816</v>
      </c>
      <c r="I5" s="153">
        <v>16670</v>
      </c>
      <c r="J5" s="13">
        <f aca="true" t="shared" si="4" ref="J5:J25">H5+I5</f>
        <v>34486</v>
      </c>
      <c r="L5" s="251"/>
      <c r="M5" s="251"/>
    </row>
    <row r="6" spans="1:13" ht="18.75" customHeight="1">
      <c r="A6" s="2" t="s">
        <v>2</v>
      </c>
      <c r="B6" s="50">
        <f t="shared" si="0"/>
        <v>193905</v>
      </c>
      <c r="C6" s="50">
        <f t="shared" si="1"/>
        <v>183503</v>
      </c>
      <c r="D6" s="50">
        <f t="shared" si="2"/>
        <v>377408</v>
      </c>
      <c r="E6" s="153">
        <v>16872</v>
      </c>
      <c r="F6" s="153">
        <v>16192</v>
      </c>
      <c r="G6" s="7">
        <f t="shared" si="3"/>
        <v>33064</v>
      </c>
      <c r="H6" s="153">
        <v>22695</v>
      </c>
      <c r="I6" s="153">
        <v>21436</v>
      </c>
      <c r="J6" s="13">
        <f t="shared" si="4"/>
        <v>44131</v>
      </c>
      <c r="L6" s="251"/>
      <c r="M6" s="251"/>
    </row>
    <row r="7" spans="1:13" ht="18.75" customHeight="1">
      <c r="A7" s="1" t="s">
        <v>3</v>
      </c>
      <c r="B7" s="50">
        <f t="shared" si="0"/>
        <v>190631</v>
      </c>
      <c r="C7" s="50">
        <f t="shared" si="1"/>
        <v>180134</v>
      </c>
      <c r="D7" s="50">
        <f t="shared" si="2"/>
        <v>370765</v>
      </c>
      <c r="E7" s="153">
        <v>16315</v>
      </c>
      <c r="F7" s="153">
        <v>15387</v>
      </c>
      <c r="G7" s="7">
        <f t="shared" si="3"/>
        <v>31702</v>
      </c>
      <c r="H7" s="153">
        <v>22474</v>
      </c>
      <c r="I7" s="153">
        <v>20679</v>
      </c>
      <c r="J7" s="13">
        <f t="shared" si="4"/>
        <v>43153</v>
      </c>
      <c r="L7" s="251"/>
      <c r="M7" s="251"/>
    </row>
    <row r="8" spans="1:13" ht="18.75" customHeight="1">
      <c r="A8" s="1" t="s">
        <v>4</v>
      </c>
      <c r="B8" s="50">
        <f t="shared" si="0"/>
        <v>202951</v>
      </c>
      <c r="C8" s="50">
        <f t="shared" si="1"/>
        <v>193157</v>
      </c>
      <c r="D8" s="50">
        <f t="shared" si="2"/>
        <v>396108</v>
      </c>
      <c r="E8" s="153">
        <v>19298</v>
      </c>
      <c r="F8" s="153">
        <v>17937</v>
      </c>
      <c r="G8" s="7">
        <f t="shared" si="3"/>
        <v>37235</v>
      </c>
      <c r="H8" s="153">
        <v>25122</v>
      </c>
      <c r="I8" s="153">
        <v>24123</v>
      </c>
      <c r="J8" s="13">
        <f t="shared" si="4"/>
        <v>49245</v>
      </c>
      <c r="L8" s="251"/>
      <c r="M8" s="251"/>
    </row>
    <row r="9" spans="1:13" ht="18.75" customHeight="1">
      <c r="A9" s="1" t="s">
        <v>5</v>
      </c>
      <c r="B9" s="50">
        <f t="shared" si="0"/>
        <v>203092</v>
      </c>
      <c r="C9" s="50">
        <f t="shared" si="1"/>
        <v>193503</v>
      </c>
      <c r="D9" s="50">
        <f t="shared" si="2"/>
        <v>396595</v>
      </c>
      <c r="E9" s="153">
        <v>19404</v>
      </c>
      <c r="F9" s="153">
        <v>18867</v>
      </c>
      <c r="G9" s="7">
        <f t="shared" si="3"/>
        <v>38271</v>
      </c>
      <c r="H9" s="153">
        <v>24595</v>
      </c>
      <c r="I9" s="153">
        <v>24828</v>
      </c>
      <c r="J9" s="13">
        <f t="shared" si="4"/>
        <v>49423</v>
      </c>
      <c r="L9" s="251"/>
      <c r="M9" s="251"/>
    </row>
    <row r="10" spans="1:13" ht="18.75" customHeight="1">
      <c r="A10" s="1" t="s">
        <v>6</v>
      </c>
      <c r="B10" s="50">
        <f t="shared" si="0"/>
        <v>193606</v>
      </c>
      <c r="C10" s="50">
        <f t="shared" si="1"/>
        <v>189371</v>
      </c>
      <c r="D10" s="50">
        <f t="shared" si="2"/>
        <v>382977</v>
      </c>
      <c r="E10" s="153">
        <v>19186</v>
      </c>
      <c r="F10" s="153">
        <v>18517</v>
      </c>
      <c r="G10" s="7">
        <f t="shared" si="3"/>
        <v>37703</v>
      </c>
      <c r="H10" s="153">
        <v>24908</v>
      </c>
      <c r="I10" s="153">
        <v>24325</v>
      </c>
      <c r="J10" s="13">
        <f t="shared" si="4"/>
        <v>49233</v>
      </c>
      <c r="L10" s="251"/>
      <c r="M10" s="251"/>
    </row>
    <row r="11" spans="1:13" ht="18.75" customHeight="1">
      <c r="A11" s="1" t="s">
        <v>7</v>
      </c>
      <c r="B11" s="50">
        <f t="shared" si="0"/>
        <v>190101</v>
      </c>
      <c r="C11" s="50">
        <f t="shared" si="1"/>
        <v>187921</v>
      </c>
      <c r="D11" s="50">
        <f t="shared" si="2"/>
        <v>378022</v>
      </c>
      <c r="E11" s="153">
        <v>20500</v>
      </c>
      <c r="F11" s="153">
        <v>19855</v>
      </c>
      <c r="G11" s="7">
        <f t="shared" si="3"/>
        <v>40355</v>
      </c>
      <c r="H11" s="153">
        <v>25811</v>
      </c>
      <c r="I11" s="153">
        <v>25944</v>
      </c>
      <c r="J11" s="13">
        <f t="shared" si="4"/>
        <v>51755</v>
      </c>
      <c r="L11" s="251"/>
      <c r="M11" s="251"/>
    </row>
    <row r="12" spans="1:13" ht="18.75" customHeight="1">
      <c r="A12" s="1" t="s">
        <v>8</v>
      </c>
      <c r="B12" s="50">
        <f t="shared" si="0"/>
        <v>176651</v>
      </c>
      <c r="C12" s="50">
        <f t="shared" si="1"/>
        <v>182185</v>
      </c>
      <c r="D12" s="50">
        <f t="shared" si="2"/>
        <v>358836</v>
      </c>
      <c r="E12" s="153">
        <v>20727</v>
      </c>
      <c r="F12" s="153">
        <v>20718</v>
      </c>
      <c r="G12" s="7">
        <f t="shared" si="3"/>
        <v>41445</v>
      </c>
      <c r="H12" s="153">
        <v>25243</v>
      </c>
      <c r="I12" s="153">
        <v>25648</v>
      </c>
      <c r="J12" s="13">
        <f t="shared" si="4"/>
        <v>50891</v>
      </c>
      <c r="L12" s="251"/>
      <c r="M12" s="251"/>
    </row>
    <row r="13" spans="1:13" ht="18.75" customHeight="1">
      <c r="A13" s="1" t="s">
        <v>9</v>
      </c>
      <c r="B13" s="50">
        <f t="shared" si="0"/>
        <v>168455</v>
      </c>
      <c r="C13" s="50">
        <f t="shared" si="1"/>
        <v>180919</v>
      </c>
      <c r="D13" s="50">
        <f t="shared" si="2"/>
        <v>349374</v>
      </c>
      <c r="E13" s="153">
        <v>20504</v>
      </c>
      <c r="F13" s="153">
        <v>21774</v>
      </c>
      <c r="G13" s="7">
        <f t="shared" si="3"/>
        <v>42278</v>
      </c>
      <c r="H13" s="153">
        <v>23974</v>
      </c>
      <c r="I13" s="153">
        <v>25597</v>
      </c>
      <c r="J13" s="13">
        <f t="shared" si="4"/>
        <v>49571</v>
      </c>
      <c r="L13" s="251"/>
      <c r="M13" s="251"/>
    </row>
    <row r="14" spans="1:13" ht="18.75" customHeight="1">
      <c r="A14" s="1" t="s">
        <v>10</v>
      </c>
      <c r="B14" s="50">
        <f t="shared" si="0"/>
        <v>157005</v>
      </c>
      <c r="C14" s="50">
        <f t="shared" si="1"/>
        <v>171694</v>
      </c>
      <c r="D14" s="50">
        <f t="shared" si="2"/>
        <v>328699</v>
      </c>
      <c r="E14" s="153">
        <v>19236</v>
      </c>
      <c r="F14" s="153">
        <v>20780</v>
      </c>
      <c r="G14" s="7">
        <f t="shared" si="3"/>
        <v>40016</v>
      </c>
      <c r="H14" s="153">
        <v>22612</v>
      </c>
      <c r="I14" s="153">
        <v>24475</v>
      </c>
      <c r="J14" s="13">
        <f t="shared" si="4"/>
        <v>47087</v>
      </c>
      <c r="L14" s="251"/>
      <c r="M14" s="251"/>
    </row>
    <row r="15" spans="1:13" ht="18.75" customHeight="1">
      <c r="A15" s="1" t="s">
        <v>11</v>
      </c>
      <c r="B15" s="50">
        <f t="shared" si="0"/>
        <v>142221</v>
      </c>
      <c r="C15" s="50">
        <f t="shared" si="1"/>
        <v>157814</v>
      </c>
      <c r="D15" s="50">
        <f t="shared" si="2"/>
        <v>300035</v>
      </c>
      <c r="E15" s="153">
        <v>17055</v>
      </c>
      <c r="F15" s="153">
        <v>18437</v>
      </c>
      <c r="G15" s="7">
        <f t="shared" si="3"/>
        <v>35492</v>
      </c>
      <c r="H15" s="153">
        <v>21246</v>
      </c>
      <c r="I15" s="153">
        <v>22797</v>
      </c>
      <c r="J15" s="13">
        <f t="shared" si="4"/>
        <v>44043</v>
      </c>
      <c r="L15" s="251"/>
      <c r="M15" s="251"/>
    </row>
    <row r="16" spans="1:13" ht="18.75" customHeight="1">
      <c r="A16" s="1" t="s">
        <v>12</v>
      </c>
      <c r="B16" s="50">
        <f t="shared" si="0"/>
        <v>104334</v>
      </c>
      <c r="C16" s="50">
        <f t="shared" si="1"/>
        <v>118145</v>
      </c>
      <c r="D16" s="50">
        <f t="shared" si="2"/>
        <v>222479</v>
      </c>
      <c r="E16" s="153">
        <v>12934</v>
      </c>
      <c r="F16" s="153">
        <v>14905</v>
      </c>
      <c r="G16" s="7">
        <f t="shared" si="3"/>
        <v>27839</v>
      </c>
      <c r="H16" s="153">
        <v>15599</v>
      </c>
      <c r="I16" s="153">
        <v>17256</v>
      </c>
      <c r="J16" s="13">
        <f t="shared" si="4"/>
        <v>32855</v>
      </c>
      <c r="L16" s="251"/>
      <c r="M16" s="251"/>
    </row>
    <row r="17" spans="1:13" ht="18.75" customHeight="1">
      <c r="A17" s="1" t="s">
        <v>13</v>
      </c>
      <c r="B17" s="50">
        <f t="shared" si="0"/>
        <v>86003</v>
      </c>
      <c r="C17" s="50">
        <f t="shared" si="1"/>
        <v>100301</v>
      </c>
      <c r="D17" s="50">
        <f t="shared" si="2"/>
        <v>186304</v>
      </c>
      <c r="E17" s="153">
        <v>10618</v>
      </c>
      <c r="F17" s="153">
        <v>12793</v>
      </c>
      <c r="G17" s="7">
        <f t="shared" si="3"/>
        <v>23411</v>
      </c>
      <c r="H17" s="153">
        <v>12128</v>
      </c>
      <c r="I17" s="153">
        <v>14405</v>
      </c>
      <c r="J17" s="13">
        <f t="shared" si="4"/>
        <v>26533</v>
      </c>
      <c r="L17" s="251"/>
      <c r="M17" s="251"/>
    </row>
    <row r="18" spans="1:13" ht="18.75" customHeight="1">
      <c r="A18" s="1" t="s">
        <v>14</v>
      </c>
      <c r="B18" s="50">
        <f t="shared" si="0"/>
        <v>62727</v>
      </c>
      <c r="C18" s="50">
        <f t="shared" si="1"/>
        <v>75359</v>
      </c>
      <c r="D18" s="50">
        <f t="shared" si="2"/>
        <v>138086</v>
      </c>
      <c r="E18" s="153">
        <v>8535</v>
      </c>
      <c r="F18" s="153">
        <v>10756</v>
      </c>
      <c r="G18" s="7">
        <f t="shared" si="3"/>
        <v>19291</v>
      </c>
      <c r="H18" s="153">
        <v>8369</v>
      </c>
      <c r="I18" s="153">
        <v>10263</v>
      </c>
      <c r="J18" s="13">
        <f t="shared" si="4"/>
        <v>18632</v>
      </c>
      <c r="L18" s="251"/>
      <c r="M18" s="251"/>
    </row>
    <row r="19" spans="1:13" ht="18.75" customHeight="1">
      <c r="A19" s="1" t="s">
        <v>15</v>
      </c>
      <c r="B19" s="50">
        <f t="shared" si="0"/>
        <v>44452</v>
      </c>
      <c r="C19" s="50">
        <f t="shared" si="1"/>
        <v>55248</v>
      </c>
      <c r="D19" s="50">
        <f t="shared" si="2"/>
        <v>99700</v>
      </c>
      <c r="E19" s="153">
        <v>6569</v>
      </c>
      <c r="F19" s="153">
        <v>8423</v>
      </c>
      <c r="G19" s="7">
        <f t="shared" si="3"/>
        <v>14992</v>
      </c>
      <c r="H19" s="153">
        <v>5823</v>
      </c>
      <c r="I19" s="153">
        <v>7698</v>
      </c>
      <c r="J19" s="13">
        <f t="shared" si="4"/>
        <v>13521</v>
      </c>
      <c r="L19" s="251"/>
      <c r="M19" s="251"/>
    </row>
    <row r="20" spans="1:13" ht="18.75" customHeight="1">
      <c r="A20" s="1" t="s">
        <v>16</v>
      </c>
      <c r="B20" s="50">
        <f t="shared" si="0"/>
        <v>36047</v>
      </c>
      <c r="C20" s="50">
        <f t="shared" si="1"/>
        <v>49143</v>
      </c>
      <c r="D20" s="50">
        <f t="shared" si="2"/>
        <v>85190</v>
      </c>
      <c r="E20" s="153">
        <v>4967</v>
      </c>
      <c r="F20" s="153">
        <v>6579</v>
      </c>
      <c r="G20" s="7">
        <f t="shared" si="3"/>
        <v>11546</v>
      </c>
      <c r="H20" s="153">
        <v>4952</v>
      </c>
      <c r="I20" s="153">
        <v>6693</v>
      </c>
      <c r="J20" s="13">
        <f t="shared" si="4"/>
        <v>11645</v>
      </c>
      <c r="L20" s="251"/>
      <c r="M20" s="251"/>
    </row>
    <row r="21" spans="1:13" ht="18.75" customHeight="1">
      <c r="A21" s="1" t="s">
        <v>17</v>
      </c>
      <c r="B21" s="50">
        <f t="shared" si="0"/>
        <v>23037</v>
      </c>
      <c r="C21" s="50">
        <f t="shared" si="1"/>
        <v>34789</v>
      </c>
      <c r="D21" s="50">
        <f t="shared" si="2"/>
        <v>57826</v>
      </c>
      <c r="E21" s="153">
        <v>3204</v>
      </c>
      <c r="F21" s="153">
        <v>4970</v>
      </c>
      <c r="G21" s="7">
        <f t="shared" si="3"/>
        <v>8174</v>
      </c>
      <c r="H21" s="153">
        <v>3250</v>
      </c>
      <c r="I21" s="153">
        <v>5209</v>
      </c>
      <c r="J21" s="13">
        <f t="shared" si="4"/>
        <v>8459</v>
      </c>
      <c r="L21" s="251"/>
      <c r="M21" s="251"/>
    </row>
    <row r="22" spans="1:13" ht="18.75" customHeight="1">
      <c r="A22" s="1" t="s">
        <v>18</v>
      </c>
      <c r="B22" s="50">
        <f t="shared" si="0"/>
        <v>12060</v>
      </c>
      <c r="C22" s="50">
        <f t="shared" si="1"/>
        <v>19389</v>
      </c>
      <c r="D22" s="50">
        <f t="shared" si="2"/>
        <v>31449</v>
      </c>
      <c r="E22" s="153">
        <v>1617</v>
      </c>
      <c r="F22" s="153">
        <v>2877</v>
      </c>
      <c r="G22" s="7">
        <f t="shared" si="3"/>
        <v>4494</v>
      </c>
      <c r="H22" s="153">
        <v>1710</v>
      </c>
      <c r="I22" s="153">
        <v>2925</v>
      </c>
      <c r="J22" s="13">
        <f t="shared" si="4"/>
        <v>4635</v>
      </c>
      <c r="L22" s="251"/>
      <c r="M22" s="251"/>
    </row>
    <row r="23" spans="1:13" ht="18.75" customHeight="1">
      <c r="A23" s="1" t="s">
        <v>19</v>
      </c>
      <c r="B23" s="50">
        <f t="shared" si="0"/>
        <v>4939</v>
      </c>
      <c r="C23" s="50">
        <f t="shared" si="1"/>
        <v>7868</v>
      </c>
      <c r="D23" s="50">
        <f t="shared" si="2"/>
        <v>12807</v>
      </c>
      <c r="E23" s="153">
        <v>607</v>
      </c>
      <c r="F23" s="153">
        <v>1222</v>
      </c>
      <c r="G23" s="7">
        <f t="shared" si="3"/>
        <v>1829</v>
      </c>
      <c r="H23" s="160">
        <v>582</v>
      </c>
      <c r="I23" s="160">
        <v>1102</v>
      </c>
      <c r="J23" s="13">
        <f t="shared" si="4"/>
        <v>1684</v>
      </c>
      <c r="L23" s="251"/>
      <c r="M23" s="251"/>
    </row>
    <row r="24" spans="1:13" ht="18.75" customHeight="1">
      <c r="A24" s="1" t="s">
        <v>20</v>
      </c>
      <c r="B24" s="50">
        <f t="shared" si="0"/>
        <v>1977</v>
      </c>
      <c r="C24" s="50">
        <f t="shared" si="1"/>
        <v>3230</v>
      </c>
      <c r="D24" s="50">
        <f t="shared" si="2"/>
        <v>5207</v>
      </c>
      <c r="E24" s="153">
        <v>180</v>
      </c>
      <c r="F24" s="153">
        <v>370</v>
      </c>
      <c r="G24" s="7">
        <f t="shared" si="3"/>
        <v>550</v>
      </c>
      <c r="H24" s="160">
        <v>160</v>
      </c>
      <c r="I24" s="160">
        <v>328</v>
      </c>
      <c r="J24" s="13">
        <f t="shared" si="4"/>
        <v>488</v>
      </c>
      <c r="L24" s="251"/>
      <c r="M24" s="251"/>
    </row>
    <row r="25" spans="1:13" ht="18.75" customHeight="1">
      <c r="A25" s="1" t="s">
        <v>21</v>
      </c>
      <c r="B25" s="50">
        <f t="shared" si="0"/>
        <v>1422</v>
      </c>
      <c r="C25" s="50">
        <f t="shared" si="1"/>
        <v>2213</v>
      </c>
      <c r="D25" s="50">
        <f t="shared" si="2"/>
        <v>3635</v>
      </c>
      <c r="E25" s="153">
        <v>79</v>
      </c>
      <c r="F25" s="153">
        <v>144</v>
      </c>
      <c r="G25" s="7">
        <f t="shared" si="3"/>
        <v>223</v>
      </c>
      <c r="H25" s="160">
        <v>64</v>
      </c>
      <c r="I25" s="160">
        <v>122</v>
      </c>
      <c r="J25" s="13">
        <f t="shared" si="4"/>
        <v>186</v>
      </c>
      <c r="L25" s="251"/>
      <c r="M25" s="251"/>
    </row>
    <row r="26" spans="1:10" ht="18.75" customHeight="1">
      <c r="A26" s="1" t="s">
        <v>22</v>
      </c>
      <c r="B26" s="39">
        <f>E26+H26+B54+E54+H54+B82+E82</f>
        <v>2390484</v>
      </c>
      <c r="C26" s="39">
        <f>F26+I26+C54+F54+I54+C82+F82</f>
        <v>2468495</v>
      </c>
      <c r="D26" s="39">
        <f>G26+J26+D54+G54+J54+D82+G82</f>
        <v>4858979</v>
      </c>
      <c r="E26" s="7">
        <f aca="true" t="shared" si="5" ref="E26:J26">SUM(E4:E25)</f>
        <v>254781</v>
      </c>
      <c r="F26" s="7">
        <f t="shared" si="5"/>
        <v>266639</v>
      </c>
      <c r="G26" s="7">
        <f t="shared" si="5"/>
        <v>521420</v>
      </c>
      <c r="H26" s="13">
        <f t="shared" si="5"/>
        <v>313046</v>
      </c>
      <c r="I26" s="13">
        <f t="shared" si="5"/>
        <v>326175</v>
      </c>
      <c r="J26" s="13">
        <f t="shared" si="5"/>
        <v>639221</v>
      </c>
    </row>
    <row r="27" spans="1:10" ht="23.25" customHeight="1">
      <c r="A27" s="194" t="s">
        <v>204</v>
      </c>
      <c r="B27" s="194"/>
      <c r="C27" s="194"/>
      <c r="D27" s="194"/>
      <c r="E27" s="194"/>
      <c r="F27" s="194"/>
      <c r="G27" s="194"/>
      <c r="H27" s="133"/>
      <c r="I27" s="133"/>
      <c r="J27" s="133"/>
    </row>
    <row r="28" spans="1:10" ht="21.75">
      <c r="A28" s="194" t="s">
        <v>205</v>
      </c>
      <c r="B28" s="194"/>
      <c r="C28" s="194"/>
      <c r="D28" s="194"/>
      <c r="E28" s="194"/>
      <c r="F28" s="194"/>
      <c r="G28" s="194"/>
      <c r="H28" s="140"/>
      <c r="I28" s="140"/>
      <c r="J28" s="140"/>
    </row>
    <row r="29" s="52" customFormat="1" ht="22.5" customHeight="1">
      <c r="A29" s="52" t="s">
        <v>244</v>
      </c>
    </row>
    <row r="30" spans="2:10" ht="18.75" customHeight="1">
      <c r="B30" s="15"/>
      <c r="C30" s="116" t="s">
        <v>109</v>
      </c>
      <c r="D30" s="19"/>
      <c r="E30" s="20"/>
      <c r="F30" s="117" t="s">
        <v>110</v>
      </c>
      <c r="G30" s="22"/>
      <c r="H30" s="26"/>
      <c r="I30" s="118" t="s">
        <v>111</v>
      </c>
      <c r="J30" s="195"/>
    </row>
    <row r="31" spans="1:10" ht="18.75" customHeight="1">
      <c r="A31" s="1" t="s">
        <v>0</v>
      </c>
      <c r="B31" s="17" t="s">
        <v>24</v>
      </c>
      <c r="C31" s="17" t="s">
        <v>25</v>
      </c>
      <c r="D31" s="17" t="s">
        <v>26</v>
      </c>
      <c r="E31" s="24" t="s">
        <v>24</v>
      </c>
      <c r="F31" s="24" t="s">
        <v>25</v>
      </c>
      <c r="G31" s="24" t="s">
        <v>26</v>
      </c>
      <c r="H31" s="28" t="s">
        <v>24</v>
      </c>
      <c r="I31" s="28" t="s">
        <v>25</v>
      </c>
      <c r="J31" s="28" t="s">
        <v>26</v>
      </c>
    </row>
    <row r="32" spans="1:13" ht="18.75" customHeight="1">
      <c r="A32" s="1">
        <v>0</v>
      </c>
      <c r="B32" s="153">
        <v>6627</v>
      </c>
      <c r="C32" s="153">
        <v>6348</v>
      </c>
      <c r="D32" s="18">
        <f>B32+C32</f>
        <v>12975</v>
      </c>
      <c r="E32" s="153">
        <v>6107</v>
      </c>
      <c r="F32" s="153">
        <v>5749</v>
      </c>
      <c r="G32" s="25">
        <f>E32+F32</f>
        <v>11856</v>
      </c>
      <c r="H32" s="153">
        <v>4608</v>
      </c>
      <c r="I32" s="153">
        <v>4361</v>
      </c>
      <c r="J32" s="29">
        <f>H32+I32</f>
        <v>8969</v>
      </c>
      <c r="L32" s="251"/>
      <c r="M32" s="251"/>
    </row>
    <row r="33" spans="1:13" ht="18.75" customHeight="1">
      <c r="A33" s="3" t="s">
        <v>1</v>
      </c>
      <c r="B33" s="153">
        <v>28848</v>
      </c>
      <c r="C33" s="153">
        <v>27279</v>
      </c>
      <c r="D33" s="18">
        <f aca="true" t="shared" si="6" ref="D33:D53">B33+C33</f>
        <v>56127</v>
      </c>
      <c r="E33" s="153">
        <v>26554</v>
      </c>
      <c r="F33" s="153">
        <v>25036</v>
      </c>
      <c r="G33" s="25">
        <f aca="true" t="shared" si="7" ref="G33:G53">E33+F33</f>
        <v>51590</v>
      </c>
      <c r="H33" s="153">
        <v>20224</v>
      </c>
      <c r="I33" s="153">
        <v>18659</v>
      </c>
      <c r="J33" s="29">
        <f aca="true" t="shared" si="8" ref="J33:J53">H33+I33</f>
        <v>38883</v>
      </c>
      <c r="L33" s="251"/>
      <c r="M33" s="251"/>
    </row>
    <row r="34" spans="1:13" ht="18.75" customHeight="1">
      <c r="A34" s="2" t="s">
        <v>2</v>
      </c>
      <c r="B34" s="153">
        <v>35088</v>
      </c>
      <c r="C34" s="153">
        <v>33120</v>
      </c>
      <c r="D34" s="18">
        <f t="shared" si="6"/>
        <v>68208</v>
      </c>
      <c r="E34" s="153">
        <v>31687</v>
      </c>
      <c r="F34" s="153">
        <v>30291</v>
      </c>
      <c r="G34" s="25">
        <f t="shared" si="7"/>
        <v>61978</v>
      </c>
      <c r="H34" s="153">
        <v>23422</v>
      </c>
      <c r="I34" s="153">
        <v>22420</v>
      </c>
      <c r="J34" s="29">
        <f t="shared" si="8"/>
        <v>45842</v>
      </c>
      <c r="L34" s="251"/>
      <c r="M34" s="251"/>
    </row>
    <row r="35" spans="1:13" ht="18.75" customHeight="1">
      <c r="A35" s="1" t="s">
        <v>3</v>
      </c>
      <c r="B35" s="153">
        <v>34423</v>
      </c>
      <c r="C35" s="153">
        <v>32411</v>
      </c>
      <c r="D35" s="18">
        <f t="shared" si="6"/>
        <v>66834</v>
      </c>
      <c r="E35" s="153">
        <v>31063</v>
      </c>
      <c r="F35" s="153">
        <v>29601</v>
      </c>
      <c r="G35" s="25">
        <f t="shared" si="7"/>
        <v>60664</v>
      </c>
      <c r="H35" s="153">
        <v>22985</v>
      </c>
      <c r="I35" s="153">
        <v>21579</v>
      </c>
      <c r="J35" s="29">
        <f t="shared" si="8"/>
        <v>44564</v>
      </c>
      <c r="L35" s="251"/>
      <c r="M35" s="251"/>
    </row>
    <row r="36" spans="1:13" ht="18.75" customHeight="1">
      <c r="A36" s="1" t="s">
        <v>4</v>
      </c>
      <c r="B36" s="153">
        <v>35196</v>
      </c>
      <c r="C36" s="153">
        <v>33890</v>
      </c>
      <c r="D36" s="18">
        <f t="shared" si="6"/>
        <v>69086</v>
      </c>
      <c r="E36" s="153">
        <v>32140</v>
      </c>
      <c r="F36" s="153">
        <v>30916</v>
      </c>
      <c r="G36" s="25">
        <f t="shared" si="7"/>
        <v>63056</v>
      </c>
      <c r="H36" s="153">
        <v>23807</v>
      </c>
      <c r="I36" s="153">
        <v>22677</v>
      </c>
      <c r="J36" s="29">
        <f t="shared" si="8"/>
        <v>46484</v>
      </c>
      <c r="L36" s="251"/>
      <c r="M36" s="251"/>
    </row>
    <row r="37" spans="1:13" ht="18.75" customHeight="1">
      <c r="A37" s="1" t="s">
        <v>5</v>
      </c>
      <c r="B37" s="153">
        <v>35246</v>
      </c>
      <c r="C37" s="153">
        <v>33233</v>
      </c>
      <c r="D37" s="18">
        <f t="shared" si="6"/>
        <v>68479</v>
      </c>
      <c r="E37" s="153">
        <v>33372</v>
      </c>
      <c r="F37" s="153">
        <v>29398</v>
      </c>
      <c r="G37" s="25">
        <f t="shared" si="7"/>
        <v>62770</v>
      </c>
      <c r="H37" s="153">
        <v>22955</v>
      </c>
      <c r="I37" s="153">
        <v>22599</v>
      </c>
      <c r="J37" s="29">
        <f t="shared" si="8"/>
        <v>45554</v>
      </c>
      <c r="L37" s="251"/>
      <c r="M37" s="251"/>
    </row>
    <row r="38" spans="1:13" ht="18.75" customHeight="1">
      <c r="A38" s="1" t="s">
        <v>6</v>
      </c>
      <c r="B38" s="153">
        <v>33095</v>
      </c>
      <c r="C38" s="153">
        <v>32307</v>
      </c>
      <c r="D38" s="18">
        <f t="shared" si="6"/>
        <v>65402</v>
      </c>
      <c r="E38" s="153">
        <v>28711</v>
      </c>
      <c r="F38" s="153">
        <v>27521</v>
      </c>
      <c r="G38" s="25">
        <f t="shared" si="7"/>
        <v>56232</v>
      </c>
      <c r="H38" s="153">
        <v>21151</v>
      </c>
      <c r="I38" s="153">
        <v>21024</v>
      </c>
      <c r="J38" s="29">
        <f t="shared" si="8"/>
        <v>42175</v>
      </c>
      <c r="L38" s="251"/>
      <c r="M38" s="251"/>
    </row>
    <row r="39" spans="1:13" ht="18.75" customHeight="1">
      <c r="A39" s="1" t="s">
        <v>7</v>
      </c>
      <c r="B39" s="153">
        <v>31239</v>
      </c>
      <c r="C39" s="153">
        <v>30194</v>
      </c>
      <c r="D39" s="18">
        <f t="shared" si="6"/>
        <v>61433</v>
      </c>
      <c r="E39" s="153">
        <v>24978</v>
      </c>
      <c r="F39" s="153">
        <v>24342</v>
      </c>
      <c r="G39" s="25">
        <f t="shared" si="7"/>
        <v>49320</v>
      </c>
      <c r="H39" s="153">
        <v>18426</v>
      </c>
      <c r="I39" s="153">
        <v>18385</v>
      </c>
      <c r="J39" s="29">
        <f t="shared" si="8"/>
        <v>36811</v>
      </c>
      <c r="L39" s="251"/>
      <c r="M39" s="251"/>
    </row>
    <row r="40" spans="1:13" ht="18.75" customHeight="1">
      <c r="A40" s="1" t="s">
        <v>8</v>
      </c>
      <c r="B40" s="153">
        <v>26181</v>
      </c>
      <c r="C40" s="153">
        <v>27163</v>
      </c>
      <c r="D40" s="18">
        <f t="shared" si="6"/>
        <v>53344</v>
      </c>
      <c r="E40" s="153">
        <v>22156</v>
      </c>
      <c r="F40" s="153">
        <v>22760</v>
      </c>
      <c r="G40" s="25">
        <f t="shared" si="7"/>
        <v>44916</v>
      </c>
      <c r="H40" s="153">
        <v>16664</v>
      </c>
      <c r="I40" s="153">
        <v>17182</v>
      </c>
      <c r="J40" s="29">
        <f t="shared" si="8"/>
        <v>33846</v>
      </c>
      <c r="L40" s="251"/>
      <c r="M40" s="251"/>
    </row>
    <row r="41" spans="1:13" ht="18.75" customHeight="1">
      <c r="A41" s="1" t="s">
        <v>9</v>
      </c>
      <c r="B41" s="153">
        <v>24476</v>
      </c>
      <c r="C41" s="153">
        <v>26592</v>
      </c>
      <c r="D41" s="18">
        <f t="shared" si="6"/>
        <v>51068</v>
      </c>
      <c r="E41" s="153">
        <v>20842</v>
      </c>
      <c r="F41" s="153">
        <v>21811</v>
      </c>
      <c r="G41" s="25">
        <f t="shared" si="7"/>
        <v>42653</v>
      </c>
      <c r="H41" s="153">
        <v>15666</v>
      </c>
      <c r="I41" s="153">
        <v>16602</v>
      </c>
      <c r="J41" s="29">
        <f t="shared" si="8"/>
        <v>32268</v>
      </c>
      <c r="L41" s="251"/>
      <c r="M41" s="251"/>
    </row>
    <row r="42" spans="1:13" ht="18.75" customHeight="1">
      <c r="A42" s="1" t="s">
        <v>10</v>
      </c>
      <c r="B42" s="153">
        <v>22936</v>
      </c>
      <c r="C42" s="153">
        <v>25192</v>
      </c>
      <c r="D42" s="18">
        <f t="shared" si="6"/>
        <v>48128</v>
      </c>
      <c r="E42" s="153">
        <v>19366</v>
      </c>
      <c r="F42" s="153">
        <v>21052</v>
      </c>
      <c r="G42" s="25">
        <f t="shared" si="7"/>
        <v>40418</v>
      </c>
      <c r="H42" s="153">
        <v>15135</v>
      </c>
      <c r="I42" s="153">
        <v>16247</v>
      </c>
      <c r="J42" s="29">
        <f t="shared" si="8"/>
        <v>31382</v>
      </c>
      <c r="L42" s="251"/>
      <c r="M42" s="251"/>
    </row>
    <row r="43" spans="1:13" ht="18.75" customHeight="1">
      <c r="A43" s="1" t="s">
        <v>11</v>
      </c>
      <c r="B43" s="153">
        <v>20367</v>
      </c>
      <c r="C43" s="153">
        <v>23060</v>
      </c>
      <c r="D43" s="18">
        <f t="shared" si="6"/>
        <v>43427</v>
      </c>
      <c r="E43" s="153">
        <v>17185</v>
      </c>
      <c r="F43" s="153">
        <v>19421</v>
      </c>
      <c r="G43" s="25">
        <f t="shared" si="7"/>
        <v>36606</v>
      </c>
      <c r="H43" s="153">
        <v>13959</v>
      </c>
      <c r="I43" s="153">
        <v>15104</v>
      </c>
      <c r="J43" s="29">
        <f t="shared" si="8"/>
        <v>29063</v>
      </c>
      <c r="L43" s="251"/>
      <c r="M43" s="251"/>
    </row>
    <row r="44" spans="1:13" ht="18.75" customHeight="1">
      <c r="A44" s="1" t="s">
        <v>12</v>
      </c>
      <c r="B44" s="153">
        <v>13818</v>
      </c>
      <c r="C44" s="153">
        <v>15622</v>
      </c>
      <c r="D44" s="18">
        <f t="shared" si="6"/>
        <v>29440</v>
      </c>
      <c r="E44" s="153">
        <v>12021</v>
      </c>
      <c r="F44" s="153">
        <v>13704</v>
      </c>
      <c r="G44" s="25">
        <f t="shared" si="7"/>
        <v>25725</v>
      </c>
      <c r="H44" s="153">
        <v>9714</v>
      </c>
      <c r="I44" s="153">
        <v>10426</v>
      </c>
      <c r="J44" s="29">
        <f t="shared" si="8"/>
        <v>20140</v>
      </c>
      <c r="L44" s="251"/>
      <c r="M44" s="251"/>
    </row>
    <row r="45" spans="1:13" ht="18.75" customHeight="1">
      <c r="A45" s="1" t="s">
        <v>13</v>
      </c>
      <c r="B45" s="153">
        <v>12424</v>
      </c>
      <c r="C45" s="153">
        <v>13971</v>
      </c>
      <c r="D45" s="18">
        <f t="shared" si="6"/>
        <v>26395</v>
      </c>
      <c r="E45" s="153">
        <v>10725</v>
      </c>
      <c r="F45" s="153">
        <v>12761</v>
      </c>
      <c r="G45" s="25">
        <f t="shared" si="7"/>
        <v>23486</v>
      </c>
      <c r="H45" s="153">
        <v>8283</v>
      </c>
      <c r="I45" s="153">
        <v>9142</v>
      </c>
      <c r="J45" s="29">
        <f t="shared" si="8"/>
        <v>17425</v>
      </c>
      <c r="L45" s="251"/>
      <c r="M45" s="251"/>
    </row>
    <row r="46" spans="1:13" ht="18.75" customHeight="1">
      <c r="A46" s="1" t="s">
        <v>14</v>
      </c>
      <c r="B46" s="153">
        <v>8899</v>
      </c>
      <c r="C46" s="153">
        <v>10120</v>
      </c>
      <c r="D46" s="18">
        <f t="shared" si="6"/>
        <v>19019</v>
      </c>
      <c r="E46" s="153">
        <v>8016</v>
      </c>
      <c r="F46" s="153">
        <v>9491</v>
      </c>
      <c r="G46" s="25">
        <f t="shared" si="7"/>
        <v>17507</v>
      </c>
      <c r="H46" s="153">
        <v>5895</v>
      </c>
      <c r="I46" s="153">
        <v>6961</v>
      </c>
      <c r="J46" s="29">
        <f t="shared" si="8"/>
        <v>12856</v>
      </c>
      <c r="L46" s="251"/>
      <c r="M46" s="251"/>
    </row>
    <row r="47" spans="1:13" ht="18.75" customHeight="1">
      <c r="A47" s="1" t="s">
        <v>15</v>
      </c>
      <c r="B47" s="153">
        <v>5845</v>
      </c>
      <c r="C47" s="153">
        <v>7149</v>
      </c>
      <c r="D47" s="18">
        <f t="shared" si="6"/>
        <v>12994</v>
      </c>
      <c r="E47" s="153">
        <v>5551</v>
      </c>
      <c r="F47" s="153">
        <v>7207</v>
      </c>
      <c r="G47" s="25">
        <f t="shared" si="7"/>
        <v>12758</v>
      </c>
      <c r="H47" s="153">
        <v>4210</v>
      </c>
      <c r="I47" s="153">
        <v>4784</v>
      </c>
      <c r="J47" s="29">
        <f t="shared" si="8"/>
        <v>8994</v>
      </c>
      <c r="L47" s="251"/>
      <c r="M47" s="251"/>
    </row>
    <row r="48" spans="1:13" ht="18.75" customHeight="1">
      <c r="A48" s="1" t="s">
        <v>16</v>
      </c>
      <c r="B48" s="153">
        <v>4518</v>
      </c>
      <c r="C48" s="153">
        <v>6532</v>
      </c>
      <c r="D48" s="18">
        <f t="shared" si="6"/>
        <v>11050</v>
      </c>
      <c r="E48" s="153">
        <v>4756</v>
      </c>
      <c r="F48" s="153">
        <v>6982</v>
      </c>
      <c r="G48" s="25">
        <f t="shared" si="7"/>
        <v>11738</v>
      </c>
      <c r="H48" s="153">
        <v>3496</v>
      </c>
      <c r="I48" s="153">
        <v>4646</v>
      </c>
      <c r="J48" s="29">
        <f t="shared" si="8"/>
        <v>8142</v>
      </c>
      <c r="L48" s="251"/>
      <c r="M48" s="251"/>
    </row>
    <row r="49" spans="1:13" ht="18.75" customHeight="1">
      <c r="A49" s="1" t="s">
        <v>17</v>
      </c>
      <c r="B49" s="153">
        <v>3006</v>
      </c>
      <c r="C49" s="153">
        <v>4354</v>
      </c>
      <c r="D49" s="18">
        <f t="shared" si="6"/>
        <v>7360</v>
      </c>
      <c r="E49" s="153">
        <v>3099</v>
      </c>
      <c r="F49" s="153">
        <v>4831</v>
      </c>
      <c r="G49" s="25">
        <f t="shared" si="7"/>
        <v>7930</v>
      </c>
      <c r="H49" s="153">
        <v>2178</v>
      </c>
      <c r="I49" s="153">
        <v>2976</v>
      </c>
      <c r="J49" s="29">
        <f t="shared" si="8"/>
        <v>5154</v>
      </c>
      <c r="L49" s="251"/>
      <c r="M49" s="251"/>
    </row>
    <row r="50" spans="1:13" ht="18.75" customHeight="1">
      <c r="A50" s="1" t="s">
        <v>18</v>
      </c>
      <c r="B50" s="153">
        <v>1673</v>
      </c>
      <c r="C50" s="153">
        <v>2380</v>
      </c>
      <c r="D50" s="18">
        <f t="shared" si="6"/>
        <v>4053</v>
      </c>
      <c r="E50" s="153">
        <v>1655</v>
      </c>
      <c r="F50" s="153">
        <v>2706</v>
      </c>
      <c r="G50" s="25">
        <f t="shared" si="7"/>
        <v>4361</v>
      </c>
      <c r="H50" s="153">
        <v>1112</v>
      </c>
      <c r="I50" s="153">
        <v>1597</v>
      </c>
      <c r="J50" s="29">
        <f t="shared" si="8"/>
        <v>2709</v>
      </c>
      <c r="L50" s="251"/>
      <c r="M50" s="251"/>
    </row>
    <row r="51" spans="1:13" ht="18.75" customHeight="1">
      <c r="A51" s="1" t="s">
        <v>19</v>
      </c>
      <c r="B51" s="153">
        <v>792</v>
      </c>
      <c r="C51" s="153">
        <v>1039</v>
      </c>
      <c r="D51" s="18">
        <f t="shared" si="6"/>
        <v>1831</v>
      </c>
      <c r="E51" s="153">
        <v>828</v>
      </c>
      <c r="F51" s="153">
        <v>1213</v>
      </c>
      <c r="G51" s="25">
        <f t="shared" si="7"/>
        <v>2041</v>
      </c>
      <c r="H51" s="160">
        <v>563</v>
      </c>
      <c r="I51" s="160">
        <v>749</v>
      </c>
      <c r="J51" s="29">
        <f t="shared" si="8"/>
        <v>1312</v>
      </c>
      <c r="L51" s="251"/>
      <c r="M51" s="251"/>
    </row>
    <row r="52" spans="1:13" ht="18.75" customHeight="1">
      <c r="A52" s="1" t="s">
        <v>20</v>
      </c>
      <c r="B52" s="153">
        <v>408</v>
      </c>
      <c r="C52" s="153">
        <v>576</v>
      </c>
      <c r="D52" s="18">
        <f t="shared" si="6"/>
        <v>984</v>
      </c>
      <c r="E52" s="153">
        <v>384</v>
      </c>
      <c r="F52" s="153">
        <v>668</v>
      </c>
      <c r="G52" s="25">
        <f t="shared" si="7"/>
        <v>1052</v>
      </c>
      <c r="H52" s="160">
        <v>334</v>
      </c>
      <c r="I52" s="160">
        <v>425</v>
      </c>
      <c r="J52" s="29">
        <f t="shared" si="8"/>
        <v>759</v>
      </c>
      <c r="L52" s="251"/>
      <c r="M52" s="251"/>
    </row>
    <row r="53" spans="1:13" ht="18.75" customHeight="1">
      <c r="A53" s="1" t="s">
        <v>21</v>
      </c>
      <c r="B53" s="153">
        <v>300</v>
      </c>
      <c r="C53" s="153">
        <v>382</v>
      </c>
      <c r="D53" s="18">
        <f t="shared" si="6"/>
        <v>682</v>
      </c>
      <c r="E53" s="153">
        <v>266</v>
      </c>
      <c r="F53" s="153">
        <v>491</v>
      </c>
      <c r="G53" s="25">
        <f t="shared" si="7"/>
        <v>757</v>
      </c>
      <c r="H53" s="160">
        <v>424</v>
      </c>
      <c r="I53" s="160">
        <v>592</v>
      </c>
      <c r="J53" s="29">
        <f t="shared" si="8"/>
        <v>1016</v>
      </c>
      <c r="L53" s="251"/>
      <c r="M53" s="251"/>
    </row>
    <row r="54" spans="1:10" ht="18.75" customHeight="1">
      <c r="A54" s="1" t="s">
        <v>22</v>
      </c>
      <c r="B54" s="13">
        <f>SUM(B32:B53)</f>
        <v>385405</v>
      </c>
      <c r="C54" s="13">
        <f>SUM(C32:C53)</f>
        <v>392914</v>
      </c>
      <c r="D54" s="13">
        <f>SUM(D32:D53)</f>
        <v>778319</v>
      </c>
      <c r="E54" s="25">
        <f aca="true" t="shared" si="9" ref="E54:J54">SUM(E32:E53)</f>
        <v>341462</v>
      </c>
      <c r="F54" s="25">
        <f t="shared" si="9"/>
        <v>347952</v>
      </c>
      <c r="G54" s="25">
        <f t="shared" si="9"/>
        <v>689414</v>
      </c>
      <c r="H54" s="25">
        <f t="shared" si="9"/>
        <v>255211</v>
      </c>
      <c r="I54" s="25">
        <f t="shared" si="9"/>
        <v>259137</v>
      </c>
      <c r="J54" s="25">
        <f t="shared" si="9"/>
        <v>514348</v>
      </c>
    </row>
    <row r="55" spans="1:10" ht="23.25" customHeight="1">
      <c r="A55" s="194" t="s">
        <v>204</v>
      </c>
      <c r="B55" s="194"/>
      <c r="C55" s="194"/>
      <c r="D55" s="194"/>
      <c r="E55" s="194"/>
      <c r="F55" s="194"/>
      <c r="G55" s="194"/>
      <c r="H55" s="133"/>
      <c r="I55" s="133"/>
      <c r="J55" s="133"/>
    </row>
    <row r="56" spans="1:10" ht="21.75">
      <c r="A56" s="194" t="s">
        <v>205</v>
      </c>
      <c r="B56" s="194"/>
      <c r="C56" s="194"/>
      <c r="D56" s="194"/>
      <c r="E56" s="194"/>
      <c r="F56" s="194"/>
      <c r="G56" s="194"/>
      <c r="H56" s="140"/>
      <c r="I56" s="140"/>
      <c r="J56" s="140"/>
    </row>
    <row r="57" s="52" customFormat="1" ht="22.5" customHeight="1">
      <c r="A57" s="52" t="s">
        <v>244</v>
      </c>
    </row>
    <row r="58" spans="2:7" ht="18.75" customHeight="1">
      <c r="B58" s="30"/>
      <c r="C58" s="119" t="s">
        <v>112</v>
      </c>
      <c r="D58" s="34"/>
      <c r="E58" s="35"/>
      <c r="F58" s="120" t="s">
        <v>113</v>
      </c>
      <c r="G58" s="40"/>
    </row>
    <row r="59" spans="1:7" ht="18.75" customHeight="1">
      <c r="A59" s="1" t="s">
        <v>0</v>
      </c>
      <c r="B59" s="32" t="s">
        <v>24</v>
      </c>
      <c r="C59" s="32" t="s">
        <v>25</v>
      </c>
      <c r="D59" s="32" t="s">
        <v>26</v>
      </c>
      <c r="E59" s="38" t="s">
        <v>24</v>
      </c>
      <c r="F59" s="38" t="s">
        <v>25</v>
      </c>
      <c r="G59" s="38" t="s">
        <v>26</v>
      </c>
    </row>
    <row r="60" spans="1:10" ht="18.75" customHeight="1">
      <c r="A60" s="1">
        <v>0</v>
      </c>
      <c r="B60" s="153">
        <v>9377</v>
      </c>
      <c r="C60" s="153">
        <v>8871</v>
      </c>
      <c r="D60" s="33">
        <f>B60+C60</f>
        <v>18248</v>
      </c>
      <c r="E60" s="153">
        <v>2552</v>
      </c>
      <c r="F60" s="153">
        <v>2309</v>
      </c>
      <c r="G60" s="39">
        <f>E60+F60</f>
        <v>4861</v>
      </c>
      <c r="I60" s="251"/>
      <c r="J60" s="251"/>
    </row>
    <row r="61" spans="1:10" ht="18.75" customHeight="1">
      <c r="A61" s="3" t="s">
        <v>1</v>
      </c>
      <c r="B61" s="153">
        <v>40915</v>
      </c>
      <c r="C61" s="153">
        <v>38379</v>
      </c>
      <c r="D61" s="33">
        <f aca="true" t="shared" si="10" ref="D61:D81">B61+C61</f>
        <v>79294</v>
      </c>
      <c r="E61" s="153">
        <v>10953</v>
      </c>
      <c r="F61" s="153">
        <v>10160</v>
      </c>
      <c r="G61" s="39">
        <f aca="true" t="shared" si="11" ref="G61:G81">E61+F61</f>
        <v>21113</v>
      </c>
      <c r="I61" s="251"/>
      <c r="J61" s="251"/>
    </row>
    <row r="62" spans="1:10" ht="18.75" customHeight="1">
      <c r="A62" s="2" t="s">
        <v>2</v>
      </c>
      <c r="B62" s="153">
        <v>50988</v>
      </c>
      <c r="C62" s="153">
        <v>47575</v>
      </c>
      <c r="D62" s="33">
        <f t="shared" si="10"/>
        <v>98563</v>
      </c>
      <c r="E62" s="153">
        <v>13153</v>
      </c>
      <c r="F62" s="153">
        <v>12469</v>
      </c>
      <c r="G62" s="39">
        <f t="shared" si="11"/>
        <v>25622</v>
      </c>
      <c r="I62" s="251"/>
      <c r="J62" s="251"/>
    </row>
    <row r="63" spans="1:10" ht="18.75" customHeight="1">
      <c r="A63" s="1" t="s">
        <v>3</v>
      </c>
      <c r="B63" s="153">
        <v>50861</v>
      </c>
      <c r="C63" s="153">
        <v>48383</v>
      </c>
      <c r="D63" s="33">
        <f t="shared" si="10"/>
        <v>99244</v>
      </c>
      <c r="E63" s="153">
        <v>12510</v>
      </c>
      <c r="F63" s="153">
        <v>12094</v>
      </c>
      <c r="G63" s="39">
        <f t="shared" si="11"/>
        <v>24604</v>
      </c>
      <c r="I63" s="251"/>
      <c r="J63" s="251"/>
    </row>
    <row r="64" spans="1:10" ht="18.75" customHeight="1">
      <c r="A64" s="1" t="s">
        <v>4</v>
      </c>
      <c r="B64" s="153">
        <v>54284</v>
      </c>
      <c r="C64" s="153">
        <v>51597</v>
      </c>
      <c r="D64" s="33">
        <f t="shared" si="10"/>
        <v>105881</v>
      </c>
      <c r="E64" s="153">
        <v>13104</v>
      </c>
      <c r="F64" s="153">
        <v>12017</v>
      </c>
      <c r="G64" s="39">
        <f t="shared" si="11"/>
        <v>25121</v>
      </c>
      <c r="I64" s="251"/>
      <c r="J64" s="251"/>
    </row>
    <row r="65" spans="1:10" ht="18.75" customHeight="1">
      <c r="A65" s="1" t="s">
        <v>5</v>
      </c>
      <c r="B65" s="153">
        <v>55067</v>
      </c>
      <c r="C65" s="153">
        <v>52174</v>
      </c>
      <c r="D65" s="33">
        <f t="shared" si="10"/>
        <v>107241</v>
      </c>
      <c r="E65" s="153">
        <v>12453</v>
      </c>
      <c r="F65" s="153">
        <v>12404</v>
      </c>
      <c r="G65" s="39">
        <f t="shared" si="11"/>
        <v>24857</v>
      </c>
      <c r="I65" s="251"/>
      <c r="J65" s="251"/>
    </row>
    <row r="66" spans="1:10" ht="18.75" customHeight="1">
      <c r="A66" s="1" t="s">
        <v>6</v>
      </c>
      <c r="B66" s="153">
        <v>53480</v>
      </c>
      <c r="C66" s="153">
        <v>52839</v>
      </c>
      <c r="D66" s="33">
        <f t="shared" si="10"/>
        <v>106319</v>
      </c>
      <c r="E66" s="153">
        <v>13075</v>
      </c>
      <c r="F66" s="153">
        <v>12838</v>
      </c>
      <c r="G66" s="39">
        <f t="shared" si="11"/>
        <v>25913</v>
      </c>
      <c r="I66" s="251"/>
      <c r="J66" s="251"/>
    </row>
    <row r="67" spans="1:10" ht="18.75" customHeight="1">
      <c r="A67" s="1" t="s">
        <v>7</v>
      </c>
      <c r="B67" s="153">
        <v>56160</v>
      </c>
      <c r="C67" s="153">
        <v>56478</v>
      </c>
      <c r="D67" s="33">
        <f t="shared" si="10"/>
        <v>112638</v>
      </c>
      <c r="E67" s="153">
        <v>12987</v>
      </c>
      <c r="F67" s="153">
        <v>12723</v>
      </c>
      <c r="G67" s="39">
        <f t="shared" si="11"/>
        <v>25710</v>
      </c>
      <c r="I67" s="251"/>
      <c r="J67" s="251"/>
    </row>
    <row r="68" spans="1:10" ht="18.75" customHeight="1">
      <c r="A68" s="1" t="s">
        <v>8</v>
      </c>
      <c r="B68" s="153">
        <v>53535</v>
      </c>
      <c r="C68" s="153">
        <v>56684</v>
      </c>
      <c r="D68" s="33">
        <f>B68+C68</f>
        <v>110219</v>
      </c>
      <c r="E68" s="153">
        <v>12145</v>
      </c>
      <c r="F68" s="153">
        <v>12030</v>
      </c>
      <c r="G68" s="39">
        <f t="shared" si="11"/>
        <v>24175</v>
      </c>
      <c r="I68" s="251"/>
      <c r="J68" s="251"/>
    </row>
    <row r="69" spans="1:10" ht="18.75" customHeight="1">
      <c r="A69" s="1" t="s">
        <v>9</v>
      </c>
      <c r="B69" s="153">
        <v>51562</v>
      </c>
      <c r="C69" s="153">
        <v>56561</v>
      </c>
      <c r="D69" s="33">
        <f t="shared" si="10"/>
        <v>108123</v>
      </c>
      <c r="E69" s="153">
        <v>11431</v>
      </c>
      <c r="F69" s="153">
        <v>11982</v>
      </c>
      <c r="G69" s="39">
        <f t="shared" si="11"/>
        <v>23413</v>
      </c>
      <c r="I69" s="251"/>
      <c r="J69" s="251"/>
    </row>
    <row r="70" spans="1:10" ht="18.75" customHeight="1">
      <c r="A70" s="1" t="s">
        <v>10</v>
      </c>
      <c r="B70" s="153">
        <v>47366</v>
      </c>
      <c r="C70" s="153">
        <v>52960</v>
      </c>
      <c r="D70" s="33">
        <f t="shared" si="10"/>
        <v>100326</v>
      </c>
      <c r="E70" s="153">
        <v>10354</v>
      </c>
      <c r="F70" s="153">
        <v>10988</v>
      </c>
      <c r="G70" s="39">
        <f t="shared" si="11"/>
        <v>21342</v>
      </c>
      <c r="I70" s="251"/>
      <c r="J70" s="251"/>
    </row>
    <row r="71" spans="1:10" ht="18.75" customHeight="1">
      <c r="A71" s="1" t="s">
        <v>11</v>
      </c>
      <c r="B71" s="153">
        <v>43511</v>
      </c>
      <c r="C71" s="153">
        <v>49310</v>
      </c>
      <c r="D71" s="33">
        <f>B71+C71</f>
        <v>92821</v>
      </c>
      <c r="E71" s="153">
        <v>8898</v>
      </c>
      <c r="F71" s="153">
        <v>9685</v>
      </c>
      <c r="G71" s="39">
        <f t="shared" si="11"/>
        <v>18583</v>
      </c>
      <c r="I71" s="251"/>
      <c r="J71" s="251"/>
    </row>
    <row r="72" spans="1:10" ht="18.75" customHeight="1">
      <c r="A72" s="1" t="s">
        <v>12</v>
      </c>
      <c r="B72" s="153">
        <v>33526</v>
      </c>
      <c r="C72" s="153">
        <v>39027</v>
      </c>
      <c r="D72" s="33">
        <f t="shared" si="10"/>
        <v>72553</v>
      </c>
      <c r="E72" s="153">
        <v>6722</v>
      </c>
      <c r="F72" s="153">
        <v>7205</v>
      </c>
      <c r="G72" s="39">
        <f t="shared" si="11"/>
        <v>13927</v>
      </c>
      <c r="I72" s="251"/>
      <c r="J72" s="251"/>
    </row>
    <row r="73" spans="1:10" ht="18.75" customHeight="1">
      <c r="A73" s="1" t="s">
        <v>13</v>
      </c>
      <c r="B73" s="153">
        <v>26554</v>
      </c>
      <c r="C73" s="153">
        <v>31295</v>
      </c>
      <c r="D73" s="33">
        <f t="shared" si="10"/>
        <v>57849</v>
      </c>
      <c r="E73" s="153">
        <v>5271</v>
      </c>
      <c r="F73" s="153">
        <v>5934</v>
      </c>
      <c r="G73" s="39">
        <f t="shared" si="11"/>
        <v>11205</v>
      </c>
      <c r="I73" s="251"/>
      <c r="J73" s="251"/>
    </row>
    <row r="74" spans="1:10" ht="18.75" customHeight="1">
      <c r="A74" s="1" t="s">
        <v>14</v>
      </c>
      <c r="B74" s="153">
        <v>19340</v>
      </c>
      <c r="C74" s="153">
        <v>23754</v>
      </c>
      <c r="D74" s="33">
        <f t="shared" si="10"/>
        <v>43094</v>
      </c>
      <c r="E74" s="153">
        <v>3673</v>
      </c>
      <c r="F74" s="153">
        <v>4014</v>
      </c>
      <c r="G74" s="39">
        <f t="shared" si="11"/>
        <v>7687</v>
      </c>
      <c r="I74" s="251"/>
      <c r="J74" s="251"/>
    </row>
    <row r="75" spans="1:10" ht="18.75" customHeight="1">
      <c r="A75" s="1" t="s">
        <v>15</v>
      </c>
      <c r="B75" s="153">
        <v>13771</v>
      </c>
      <c r="C75" s="153">
        <v>17007</v>
      </c>
      <c r="D75" s="33">
        <f t="shared" si="10"/>
        <v>30778</v>
      </c>
      <c r="E75" s="153">
        <v>2683</v>
      </c>
      <c r="F75" s="153">
        <v>2980</v>
      </c>
      <c r="G75" s="39">
        <f t="shared" si="11"/>
        <v>5663</v>
      </c>
      <c r="I75" s="251"/>
      <c r="J75" s="251"/>
    </row>
    <row r="76" spans="1:10" ht="18.75" customHeight="1">
      <c r="A76" s="1" t="s">
        <v>16</v>
      </c>
      <c r="B76" s="153">
        <v>11206</v>
      </c>
      <c r="C76" s="153">
        <v>14991</v>
      </c>
      <c r="D76" s="33">
        <f t="shared" si="10"/>
        <v>26197</v>
      </c>
      <c r="E76" s="153">
        <v>2152</v>
      </c>
      <c r="F76" s="153">
        <v>2720</v>
      </c>
      <c r="G76" s="39">
        <f t="shared" si="11"/>
        <v>4872</v>
      </c>
      <c r="I76" s="251"/>
      <c r="J76" s="251"/>
    </row>
    <row r="77" spans="1:10" ht="18.75" customHeight="1">
      <c r="A77" s="1" t="s">
        <v>17</v>
      </c>
      <c r="B77" s="153">
        <v>7011</v>
      </c>
      <c r="C77" s="153">
        <v>10680</v>
      </c>
      <c r="D77" s="33">
        <f t="shared" si="10"/>
        <v>17691</v>
      </c>
      <c r="E77" s="153">
        <v>1289</v>
      </c>
      <c r="F77" s="153">
        <v>1769</v>
      </c>
      <c r="G77" s="39">
        <f t="shared" si="11"/>
        <v>3058</v>
      </c>
      <c r="I77" s="251"/>
      <c r="J77" s="251"/>
    </row>
    <row r="78" spans="1:10" ht="18.75" customHeight="1">
      <c r="A78" s="1" t="s">
        <v>18</v>
      </c>
      <c r="B78" s="153">
        <v>3665</v>
      </c>
      <c r="C78" s="153">
        <v>5925</v>
      </c>
      <c r="D78" s="33">
        <f t="shared" si="10"/>
        <v>9590</v>
      </c>
      <c r="E78" s="153">
        <v>628</v>
      </c>
      <c r="F78" s="153">
        <v>979</v>
      </c>
      <c r="G78" s="39">
        <f t="shared" si="11"/>
        <v>1607</v>
      </c>
      <c r="I78" s="251"/>
      <c r="J78" s="251"/>
    </row>
    <row r="79" spans="1:10" ht="18.75" customHeight="1">
      <c r="A79" s="1" t="s">
        <v>19</v>
      </c>
      <c r="B79" s="153">
        <v>1394</v>
      </c>
      <c r="C79" s="153">
        <v>2235</v>
      </c>
      <c r="D79" s="33">
        <f t="shared" si="10"/>
        <v>3629</v>
      </c>
      <c r="E79" s="153">
        <v>173</v>
      </c>
      <c r="F79" s="153">
        <v>308</v>
      </c>
      <c r="G79" s="39">
        <f t="shared" si="11"/>
        <v>481</v>
      </c>
      <c r="I79" s="251"/>
      <c r="J79" s="251"/>
    </row>
    <row r="80" spans="1:10" ht="18.75" customHeight="1">
      <c r="A80" s="1" t="s">
        <v>20</v>
      </c>
      <c r="B80" s="153">
        <v>450</v>
      </c>
      <c r="C80" s="153">
        <v>745</v>
      </c>
      <c r="D80" s="33">
        <f t="shared" si="10"/>
        <v>1195</v>
      </c>
      <c r="E80" s="153">
        <v>61</v>
      </c>
      <c r="F80" s="153">
        <v>118</v>
      </c>
      <c r="G80" s="39">
        <f t="shared" si="11"/>
        <v>179</v>
      </c>
      <c r="I80" s="251"/>
      <c r="J80" s="251"/>
    </row>
    <row r="81" spans="1:10" ht="18.75" customHeight="1">
      <c r="A81" s="1" t="s">
        <v>21</v>
      </c>
      <c r="B81" s="153">
        <v>249</v>
      </c>
      <c r="C81" s="153">
        <v>416</v>
      </c>
      <c r="D81" s="33">
        <f t="shared" si="10"/>
        <v>665</v>
      </c>
      <c r="E81" s="153">
        <v>40</v>
      </c>
      <c r="F81" s="153">
        <v>66</v>
      </c>
      <c r="G81" s="39">
        <f t="shared" si="11"/>
        <v>106</v>
      </c>
      <c r="I81" s="251"/>
      <c r="J81" s="251"/>
    </row>
    <row r="82" spans="1:7" ht="18.75" customHeight="1">
      <c r="A82" s="1" t="s">
        <v>22</v>
      </c>
      <c r="B82" s="25">
        <f aca="true" t="shared" si="12" ref="B82:G82">SUM(B60:B81)</f>
        <v>684272</v>
      </c>
      <c r="C82" s="25">
        <f t="shared" si="12"/>
        <v>717886</v>
      </c>
      <c r="D82" s="25">
        <f t="shared" si="12"/>
        <v>1402158</v>
      </c>
      <c r="E82" s="39">
        <f t="shared" si="12"/>
        <v>156307</v>
      </c>
      <c r="F82" s="39">
        <f t="shared" si="12"/>
        <v>157792</v>
      </c>
      <c r="G82" s="39">
        <f t="shared" si="12"/>
        <v>314099</v>
      </c>
    </row>
    <row r="83" spans="1:10" ht="23.25" customHeight="1">
      <c r="A83" s="194" t="s">
        <v>204</v>
      </c>
      <c r="B83" s="194"/>
      <c r="C83" s="194"/>
      <c r="D83" s="194"/>
      <c r="E83" s="194"/>
      <c r="F83" s="194"/>
      <c r="G83" s="194"/>
      <c r="H83" s="133"/>
      <c r="I83" s="133"/>
      <c r="J83" s="133"/>
    </row>
    <row r="84" spans="1:10" ht="21.75">
      <c r="A84" s="194" t="s">
        <v>205</v>
      </c>
      <c r="B84" s="194"/>
      <c r="C84" s="194"/>
      <c r="D84" s="194"/>
      <c r="E84" s="194"/>
      <c r="F84" s="194"/>
      <c r="G84" s="194"/>
      <c r="H84" s="140"/>
      <c r="I84" s="140"/>
      <c r="J84" s="140"/>
    </row>
  </sheetData>
  <sheetProtection/>
  <printOptions/>
  <pageMargins left="0.7086614173228347" right="0.7086614173228347" top="0.57" bottom="0.5" header="0.31496062992125984" footer="0.31496062992125984"/>
  <pageSetup horizontalDpi="600" verticalDpi="600" orientation="landscape" paperSize="9" scale="96" r:id="rId1"/>
  <rowBreaks count="2" manualBreakCount="2">
    <brk id="28" max="255" man="1"/>
    <brk id="5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22">
      <selection activeCell="B27" sqref="B27:D27"/>
    </sheetView>
  </sheetViews>
  <sheetFormatPr defaultColWidth="9.00390625" defaultRowHeight="14.25"/>
  <cols>
    <col min="1" max="2" width="10.75390625" style="0" customWidth="1"/>
    <col min="3" max="3" width="10.875" style="0" customWidth="1"/>
    <col min="4" max="4" width="11.625" style="0" customWidth="1"/>
    <col min="5" max="5" width="10.625" style="0" bestFit="1" customWidth="1"/>
    <col min="6" max="6" width="10.375" style="0" bestFit="1" customWidth="1"/>
    <col min="7" max="7" width="16.50390625" style="0" customWidth="1"/>
  </cols>
  <sheetData>
    <row r="1" s="52" customFormat="1" ht="22.5" customHeight="1">
      <c r="A1" s="52" t="s">
        <v>245</v>
      </c>
    </row>
    <row r="2" s="52" customFormat="1" ht="14.25" customHeight="1"/>
    <row r="3" spans="1:4" ht="21.75">
      <c r="A3" s="121"/>
      <c r="B3" s="122"/>
      <c r="C3" s="123" t="s">
        <v>114</v>
      </c>
      <c r="D3" s="131"/>
    </row>
    <row r="4" spans="1:4" ht="21.75">
      <c r="A4" s="124" t="s">
        <v>0</v>
      </c>
      <c r="B4" s="125" t="s">
        <v>24</v>
      </c>
      <c r="C4" s="125" t="s">
        <v>25</v>
      </c>
      <c r="D4" s="125" t="s">
        <v>26</v>
      </c>
    </row>
    <row r="5" spans="1:7" ht="24">
      <c r="A5" s="124">
        <v>0</v>
      </c>
      <c r="B5" s="161">
        <v>25714</v>
      </c>
      <c r="C5" s="147">
        <v>24118</v>
      </c>
      <c r="D5" s="127">
        <f>B5+C5</f>
        <v>49832</v>
      </c>
      <c r="F5" s="249"/>
      <c r="G5" s="250"/>
    </row>
    <row r="6" spans="1:7" ht="24">
      <c r="A6" s="128" t="s">
        <v>1</v>
      </c>
      <c r="B6" s="161">
        <v>112088</v>
      </c>
      <c r="C6" s="147">
        <v>105332</v>
      </c>
      <c r="D6" s="127">
        <f aca="true" t="shared" si="0" ref="D6:D26">B6+C6</f>
        <v>217420</v>
      </c>
      <c r="F6" s="249"/>
      <c r="G6" s="250"/>
    </row>
    <row r="7" spans="1:7" ht="24">
      <c r="A7" s="128" t="s">
        <v>2</v>
      </c>
      <c r="B7" s="161">
        <v>153530</v>
      </c>
      <c r="C7" s="147">
        <v>144866</v>
      </c>
      <c r="D7" s="127">
        <f t="shared" si="0"/>
        <v>298396</v>
      </c>
      <c r="F7" s="249"/>
      <c r="G7" s="250"/>
    </row>
    <row r="8" spans="1:7" ht="24">
      <c r="A8" s="129" t="s">
        <v>3</v>
      </c>
      <c r="B8" s="161">
        <v>168613</v>
      </c>
      <c r="C8" s="147">
        <v>161630</v>
      </c>
      <c r="D8" s="127">
        <f t="shared" si="0"/>
        <v>330243</v>
      </c>
      <c r="F8" s="249"/>
      <c r="G8" s="250"/>
    </row>
    <row r="9" spans="1:7" ht="24">
      <c r="A9" s="124" t="s">
        <v>4</v>
      </c>
      <c r="B9" s="161">
        <v>195005</v>
      </c>
      <c r="C9" s="147">
        <v>189920</v>
      </c>
      <c r="D9" s="127">
        <f t="shared" si="0"/>
        <v>384925</v>
      </c>
      <c r="F9" s="249"/>
      <c r="G9" s="250"/>
    </row>
    <row r="10" spans="1:7" ht="24">
      <c r="A10" s="124" t="s">
        <v>5</v>
      </c>
      <c r="B10" s="161">
        <v>207569</v>
      </c>
      <c r="C10" s="147">
        <v>196605</v>
      </c>
      <c r="D10" s="127">
        <f t="shared" si="0"/>
        <v>404174</v>
      </c>
      <c r="F10" s="249"/>
      <c r="G10" s="250"/>
    </row>
    <row r="11" spans="1:7" ht="24">
      <c r="A11" s="124" t="s">
        <v>6</v>
      </c>
      <c r="B11" s="161">
        <v>183978</v>
      </c>
      <c r="C11" s="147">
        <v>188419</v>
      </c>
      <c r="D11" s="127">
        <f t="shared" si="0"/>
        <v>372397</v>
      </c>
      <c r="F11" s="249"/>
      <c r="G11" s="250"/>
    </row>
    <row r="12" spans="1:7" ht="24">
      <c r="A12" s="124" t="s">
        <v>7</v>
      </c>
      <c r="B12" s="161">
        <v>207740</v>
      </c>
      <c r="C12" s="147">
        <v>226936</v>
      </c>
      <c r="D12" s="127">
        <f t="shared" si="0"/>
        <v>434676</v>
      </c>
      <c r="F12" s="249"/>
      <c r="G12" s="250"/>
    </row>
    <row r="13" spans="1:7" ht="24">
      <c r="A13" s="124" t="s">
        <v>8</v>
      </c>
      <c r="B13" s="161">
        <v>222405</v>
      </c>
      <c r="C13" s="147">
        <v>252769</v>
      </c>
      <c r="D13" s="127">
        <f t="shared" si="0"/>
        <v>475174</v>
      </c>
      <c r="F13" s="249"/>
      <c r="G13" s="250"/>
    </row>
    <row r="14" spans="1:7" ht="24">
      <c r="A14" s="124" t="s">
        <v>9</v>
      </c>
      <c r="B14" s="161">
        <v>215765</v>
      </c>
      <c r="C14" s="147">
        <v>252305</v>
      </c>
      <c r="D14" s="127">
        <f t="shared" si="0"/>
        <v>468070</v>
      </c>
      <c r="F14" s="249"/>
      <c r="G14" s="250"/>
    </row>
    <row r="15" spans="1:7" ht="24">
      <c r="A15" s="124" t="s">
        <v>10</v>
      </c>
      <c r="B15" s="161">
        <v>215643</v>
      </c>
      <c r="C15" s="147">
        <v>255529</v>
      </c>
      <c r="D15" s="127">
        <f t="shared" si="0"/>
        <v>471172</v>
      </c>
      <c r="F15" s="249"/>
      <c r="G15" s="250"/>
    </row>
    <row r="16" spans="1:7" ht="24">
      <c r="A16" s="124" t="s">
        <v>11</v>
      </c>
      <c r="B16" s="161">
        <v>206323</v>
      </c>
      <c r="C16" s="147">
        <v>246245</v>
      </c>
      <c r="D16" s="127">
        <f t="shared" si="0"/>
        <v>452568</v>
      </c>
      <c r="F16" s="249"/>
      <c r="G16" s="250"/>
    </row>
    <row r="17" spans="1:7" ht="24">
      <c r="A17" s="124" t="s">
        <v>12</v>
      </c>
      <c r="B17" s="161">
        <v>174098</v>
      </c>
      <c r="C17" s="147">
        <v>210111</v>
      </c>
      <c r="D17" s="127">
        <f t="shared" si="0"/>
        <v>384209</v>
      </c>
      <c r="F17" s="249"/>
      <c r="G17" s="250"/>
    </row>
    <row r="18" spans="1:7" ht="24">
      <c r="A18" s="124" t="s">
        <v>13</v>
      </c>
      <c r="B18" s="161">
        <v>133821</v>
      </c>
      <c r="C18" s="147">
        <v>170960</v>
      </c>
      <c r="D18" s="127">
        <f t="shared" si="0"/>
        <v>304781</v>
      </c>
      <c r="F18" s="249"/>
      <c r="G18" s="250"/>
    </row>
    <row r="19" spans="1:7" ht="24">
      <c r="A19" s="124" t="s">
        <v>14</v>
      </c>
      <c r="B19" s="161">
        <v>93132</v>
      </c>
      <c r="C19" s="147">
        <v>122253</v>
      </c>
      <c r="D19" s="127">
        <f t="shared" si="0"/>
        <v>215385</v>
      </c>
      <c r="F19" s="249"/>
      <c r="G19" s="250"/>
    </row>
    <row r="20" spans="1:7" ht="24">
      <c r="A20" s="124" t="s">
        <v>15</v>
      </c>
      <c r="B20" s="161">
        <v>61225</v>
      </c>
      <c r="C20" s="147">
        <v>84368</v>
      </c>
      <c r="D20" s="127">
        <f t="shared" si="0"/>
        <v>145593</v>
      </c>
      <c r="F20" s="249"/>
      <c r="G20" s="250"/>
    </row>
    <row r="21" spans="1:7" ht="24">
      <c r="A21" s="130" t="s">
        <v>16</v>
      </c>
      <c r="B21" s="161">
        <v>45829</v>
      </c>
      <c r="C21" s="147">
        <v>66775</v>
      </c>
      <c r="D21" s="127">
        <f t="shared" si="0"/>
        <v>112604</v>
      </c>
      <c r="F21" s="249"/>
      <c r="G21" s="250"/>
    </row>
    <row r="22" spans="1:7" ht="24">
      <c r="A22" s="130" t="s">
        <v>17</v>
      </c>
      <c r="B22" s="161">
        <v>27023</v>
      </c>
      <c r="C22" s="147">
        <v>43541</v>
      </c>
      <c r="D22" s="127">
        <f t="shared" si="0"/>
        <v>70564</v>
      </c>
      <c r="F22" s="249"/>
      <c r="G22" s="250"/>
    </row>
    <row r="23" spans="1:7" ht="24">
      <c r="A23" s="130" t="s">
        <v>18</v>
      </c>
      <c r="B23" s="161">
        <v>12245</v>
      </c>
      <c r="C23" s="147">
        <v>22660</v>
      </c>
      <c r="D23" s="127">
        <f t="shared" si="0"/>
        <v>34905</v>
      </c>
      <c r="F23" s="249"/>
      <c r="G23" s="250"/>
    </row>
    <row r="24" spans="1:7" ht="24">
      <c r="A24" s="130" t="s">
        <v>19</v>
      </c>
      <c r="B24" s="161">
        <v>4735</v>
      </c>
      <c r="C24" s="147">
        <v>8449</v>
      </c>
      <c r="D24" s="127">
        <f t="shared" si="0"/>
        <v>13184</v>
      </c>
      <c r="F24" s="249"/>
      <c r="G24" s="250"/>
    </row>
    <row r="25" spans="1:7" ht="24">
      <c r="A25" s="130" t="s">
        <v>20</v>
      </c>
      <c r="B25" s="161">
        <v>1904</v>
      </c>
      <c r="C25" s="147">
        <v>2741</v>
      </c>
      <c r="D25" s="127">
        <f t="shared" si="0"/>
        <v>4645</v>
      </c>
      <c r="F25" s="249"/>
      <c r="G25" s="250"/>
    </row>
    <row r="26" spans="1:7" ht="24">
      <c r="A26" s="130" t="s">
        <v>21</v>
      </c>
      <c r="B26" s="161">
        <v>1775</v>
      </c>
      <c r="C26" s="147">
        <v>2286</v>
      </c>
      <c r="D26" s="127">
        <f t="shared" si="0"/>
        <v>4061</v>
      </c>
      <c r="F26" s="249"/>
      <c r="G26" s="250"/>
    </row>
    <row r="27" spans="1:5" ht="21.75">
      <c r="A27" s="130" t="s">
        <v>22</v>
      </c>
      <c r="B27" s="126">
        <f>SUM(B5:B26)</f>
        <v>2670160</v>
      </c>
      <c r="C27" s="126">
        <f>SUM(C5:C26)</f>
        <v>2978818</v>
      </c>
      <c r="D27" s="126">
        <f>SUM(D5:D26)</f>
        <v>5648978</v>
      </c>
      <c r="E27" s="230"/>
    </row>
    <row r="29" ht="21.75">
      <c r="A29" s="194" t="s">
        <v>204</v>
      </c>
    </row>
    <row r="30" ht="21.75">
      <c r="A30" s="194" t="s">
        <v>205</v>
      </c>
    </row>
  </sheetData>
  <sheetProtection/>
  <printOptions/>
  <pageMargins left="0.71" right="0.5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3">
      <selection activeCell="E120" sqref="E120"/>
    </sheetView>
  </sheetViews>
  <sheetFormatPr defaultColWidth="9.00390625" defaultRowHeight="14.25"/>
  <cols>
    <col min="1" max="1" width="9.00390625" style="175" customWidth="1"/>
    <col min="2" max="2" width="14.375" style="175" customWidth="1"/>
    <col min="3" max="5" width="13.75390625" style="175" customWidth="1"/>
    <col min="6" max="6" width="11.125" style="175" bestFit="1" customWidth="1"/>
    <col min="7" max="7" width="14.625" style="175" customWidth="1"/>
    <col min="8" max="8" width="11.125" style="175" bestFit="1" customWidth="1"/>
    <col min="9" max="9" width="10.125" style="175" bestFit="1" customWidth="1"/>
    <col min="10" max="16384" width="9.00390625" style="175" customWidth="1"/>
  </cols>
  <sheetData>
    <row r="1" ht="24">
      <c r="A1" s="52" t="s">
        <v>246</v>
      </c>
    </row>
    <row r="2" ht="24">
      <c r="C2" s="176"/>
    </row>
    <row r="3" spans="2:5" ht="24">
      <c r="B3" s="227" t="s">
        <v>198</v>
      </c>
      <c r="C3" s="228" t="s">
        <v>24</v>
      </c>
      <c r="D3" s="228" t="s">
        <v>25</v>
      </c>
      <c r="E3" s="227" t="s">
        <v>26</v>
      </c>
    </row>
    <row r="4" spans="2:5" ht="24">
      <c r="B4" s="177" t="s">
        <v>44</v>
      </c>
      <c r="C4" s="178">
        <v>524389</v>
      </c>
      <c r="D4" s="178">
        <v>547078</v>
      </c>
      <c r="E4" s="178">
        <f>C4+D4</f>
        <v>1071467</v>
      </c>
    </row>
    <row r="5" spans="2:5" ht="24">
      <c r="B5" s="179" t="s">
        <v>45</v>
      </c>
      <c r="C5" s="180">
        <v>162300</v>
      </c>
      <c r="D5" s="180">
        <v>168011</v>
      </c>
      <c r="E5" s="180">
        <f>C5+D5</f>
        <v>330311</v>
      </c>
    </row>
    <row r="6" spans="2:5" ht="24">
      <c r="B6" s="179" t="s">
        <v>42</v>
      </c>
      <c r="C6" s="180">
        <v>362001</v>
      </c>
      <c r="D6" s="180">
        <v>367295</v>
      </c>
      <c r="E6" s="180">
        <f aca="true" t="shared" si="0" ref="E6:E20">C6+D6</f>
        <v>729296</v>
      </c>
    </row>
    <row r="7" spans="2:5" ht="24">
      <c r="B7" s="179" t="s">
        <v>36</v>
      </c>
      <c r="C7" s="180">
        <v>267904</v>
      </c>
      <c r="D7" s="180">
        <v>263645</v>
      </c>
      <c r="E7" s="180">
        <f t="shared" si="0"/>
        <v>531549</v>
      </c>
    </row>
    <row r="8" spans="2:9" ht="24">
      <c r="B8" s="179" t="s">
        <v>39</v>
      </c>
      <c r="C8" s="180">
        <v>293306</v>
      </c>
      <c r="D8" s="180">
        <v>308485</v>
      </c>
      <c r="E8" s="180">
        <f t="shared" si="0"/>
        <v>601791</v>
      </c>
      <c r="I8" s="181"/>
    </row>
    <row r="9" spans="2:5" ht="24">
      <c r="B9" s="179" t="s">
        <v>40</v>
      </c>
      <c r="C9" s="180">
        <v>225829</v>
      </c>
      <c r="D9" s="180">
        <v>233753</v>
      </c>
      <c r="E9" s="180">
        <f t="shared" si="0"/>
        <v>459582</v>
      </c>
    </row>
    <row r="10" spans="2:9" ht="24">
      <c r="B10" s="179" t="s">
        <v>29</v>
      </c>
      <c r="C10" s="180">
        <v>219741</v>
      </c>
      <c r="D10" s="180">
        <v>233217</v>
      </c>
      <c r="E10" s="180">
        <f t="shared" si="0"/>
        <v>452958</v>
      </c>
      <c r="I10" s="181"/>
    </row>
    <row r="11" spans="2:5" ht="24">
      <c r="B11" s="179" t="s">
        <v>27</v>
      </c>
      <c r="C11" s="180">
        <v>240647</v>
      </c>
      <c r="D11" s="180">
        <v>237356</v>
      </c>
      <c r="E11" s="180">
        <f t="shared" si="0"/>
        <v>478003</v>
      </c>
    </row>
    <row r="12" spans="2:5" ht="24">
      <c r="B12" s="179" t="s">
        <v>37</v>
      </c>
      <c r="C12" s="180">
        <v>421955</v>
      </c>
      <c r="D12" s="180">
        <v>438604</v>
      </c>
      <c r="E12" s="180">
        <f t="shared" si="0"/>
        <v>860559</v>
      </c>
    </row>
    <row r="13" spans="2:5" ht="24">
      <c r="B13" s="179" t="s">
        <v>43</v>
      </c>
      <c r="C13" s="180">
        <v>267563</v>
      </c>
      <c r="D13" s="180">
        <v>278923</v>
      </c>
      <c r="E13" s="180">
        <f t="shared" si="0"/>
        <v>546486</v>
      </c>
    </row>
    <row r="14" spans="2:5" ht="24">
      <c r="B14" s="179" t="s">
        <v>38</v>
      </c>
      <c r="C14" s="180">
        <v>493809</v>
      </c>
      <c r="D14" s="180">
        <v>501574</v>
      </c>
      <c r="E14" s="180">
        <f t="shared" si="0"/>
        <v>995383</v>
      </c>
    </row>
    <row r="15" spans="2:5" ht="24">
      <c r="B15" s="179" t="s">
        <v>30</v>
      </c>
      <c r="C15" s="180">
        <v>795640</v>
      </c>
      <c r="D15" s="180">
        <v>843341</v>
      </c>
      <c r="E15" s="180">
        <f t="shared" si="0"/>
        <v>1638981</v>
      </c>
    </row>
    <row r="16" spans="2:5" ht="24">
      <c r="B16" s="179" t="s">
        <v>33</v>
      </c>
      <c r="C16" s="180">
        <v>196307</v>
      </c>
      <c r="D16" s="180">
        <v>208626</v>
      </c>
      <c r="E16" s="180">
        <f t="shared" si="0"/>
        <v>404933</v>
      </c>
    </row>
    <row r="17" spans="2:8" ht="24">
      <c r="B17" s="179" t="s">
        <v>32</v>
      </c>
      <c r="C17" s="180">
        <v>368745</v>
      </c>
      <c r="D17" s="180">
        <v>382626</v>
      </c>
      <c r="E17" s="180">
        <f t="shared" si="0"/>
        <v>751371</v>
      </c>
      <c r="H17" s="181"/>
    </row>
    <row r="18" spans="2:5" ht="24">
      <c r="B18" s="179" t="s">
        <v>28</v>
      </c>
      <c r="C18" s="180">
        <v>235762</v>
      </c>
      <c r="D18" s="180">
        <v>246812</v>
      </c>
      <c r="E18" s="180">
        <f t="shared" si="0"/>
        <v>482574</v>
      </c>
    </row>
    <row r="19" spans="2:5" ht="24">
      <c r="B19" s="179" t="s">
        <v>23</v>
      </c>
      <c r="C19" s="180">
        <v>581846</v>
      </c>
      <c r="D19" s="180">
        <v>602032</v>
      </c>
      <c r="E19" s="180">
        <f t="shared" si="0"/>
        <v>1183878</v>
      </c>
    </row>
    <row r="20" spans="2:6" ht="24">
      <c r="B20" s="182" t="s">
        <v>31</v>
      </c>
      <c r="C20" s="183">
        <v>122296</v>
      </c>
      <c r="D20" s="183">
        <v>117003</v>
      </c>
      <c r="E20" s="180">
        <f t="shared" si="0"/>
        <v>239299</v>
      </c>
      <c r="F20" s="184"/>
    </row>
    <row r="21" spans="2:6" ht="24">
      <c r="B21" s="227" t="s">
        <v>26</v>
      </c>
      <c r="C21" s="229">
        <f>SUM(C4:C20)</f>
        <v>5780040</v>
      </c>
      <c r="D21" s="229">
        <f>SUM(D4:D20)</f>
        <v>5978381</v>
      </c>
      <c r="E21" s="229">
        <f>SUM(C21:D21)</f>
        <v>11758421</v>
      </c>
      <c r="F21" s="181"/>
    </row>
    <row r="23" spans="1:10" ht="29.25" customHeight="1">
      <c r="A23" s="245" t="s">
        <v>204</v>
      </c>
      <c r="B23" s="133"/>
      <c r="C23" s="133"/>
      <c r="D23" s="133"/>
      <c r="E23" s="23"/>
      <c r="F23" s="23"/>
      <c r="G23" s="23"/>
      <c r="H23" s="133"/>
      <c r="I23" s="133"/>
      <c r="J23" s="133"/>
    </row>
    <row r="24" spans="1:10" ht="24">
      <c r="A24" s="245" t="s">
        <v>205</v>
      </c>
      <c r="B24" s="140"/>
      <c r="C24" s="140"/>
      <c r="D24" s="140"/>
      <c r="E24" s="138"/>
      <c r="F24" s="138"/>
      <c r="G24" s="138"/>
      <c r="H24" s="138"/>
      <c r="I24" s="138"/>
      <c r="J24" s="138"/>
    </row>
    <row r="35" ht="24">
      <c r="A35" s="52" t="s">
        <v>247</v>
      </c>
    </row>
    <row r="36" ht="24">
      <c r="C36" s="176"/>
    </row>
    <row r="37" spans="2:5" ht="24">
      <c r="B37" s="227" t="s">
        <v>198</v>
      </c>
      <c r="C37" s="228" t="s">
        <v>24</v>
      </c>
      <c r="D37" s="228" t="s">
        <v>25</v>
      </c>
      <c r="E37" s="227" t="s">
        <v>26</v>
      </c>
    </row>
    <row r="38" spans="2:5" ht="24">
      <c r="B38" s="177" t="s">
        <v>90</v>
      </c>
      <c r="C38" s="178">
        <v>1295595</v>
      </c>
      <c r="D38" s="178">
        <v>1327413</v>
      </c>
      <c r="E38" s="178">
        <f>C38+D38</f>
        <v>2623008</v>
      </c>
    </row>
    <row r="39" spans="2:8" ht="24">
      <c r="B39" s="179" t="s">
        <v>91</v>
      </c>
      <c r="C39" s="180">
        <v>788554</v>
      </c>
      <c r="D39" s="180">
        <v>792644</v>
      </c>
      <c r="E39" s="180">
        <f>C39+D39</f>
        <v>1581198</v>
      </c>
      <c r="H39" s="181"/>
    </row>
    <row r="40" spans="2:5" ht="24">
      <c r="B40" s="179" t="s">
        <v>92</v>
      </c>
      <c r="C40" s="180">
        <v>696265</v>
      </c>
      <c r="D40" s="180">
        <v>696569</v>
      </c>
      <c r="E40" s="180">
        <f aca="true" t="shared" si="1" ref="E40:E57">C40+D40</f>
        <v>1392834</v>
      </c>
    </row>
    <row r="41" spans="2:5" ht="24">
      <c r="B41" s="179" t="s">
        <v>89</v>
      </c>
      <c r="C41" s="180">
        <v>565173</v>
      </c>
      <c r="D41" s="180">
        <v>572065</v>
      </c>
      <c r="E41" s="180">
        <f t="shared" si="1"/>
        <v>1137238</v>
      </c>
    </row>
    <row r="42" spans="2:5" ht="24">
      <c r="B42" s="179" t="s">
        <v>78</v>
      </c>
      <c r="C42" s="180">
        <v>472929</v>
      </c>
      <c r="D42" s="180">
        <v>489428</v>
      </c>
      <c r="E42" s="180">
        <f t="shared" si="1"/>
        <v>962357</v>
      </c>
    </row>
    <row r="43" spans="2:8" ht="24">
      <c r="B43" s="179" t="s">
        <v>83</v>
      </c>
      <c r="C43" s="180">
        <v>255550</v>
      </c>
      <c r="D43" s="180">
        <v>253733</v>
      </c>
      <c r="E43" s="180">
        <f t="shared" si="1"/>
        <v>509283</v>
      </c>
      <c r="H43" s="181"/>
    </row>
    <row r="44" spans="2:5" ht="24">
      <c r="B44" s="179" t="s">
        <v>77</v>
      </c>
      <c r="C44" s="180">
        <v>885746</v>
      </c>
      <c r="D44" s="180">
        <v>906971</v>
      </c>
      <c r="E44" s="180">
        <f t="shared" si="1"/>
        <v>1792717</v>
      </c>
    </row>
    <row r="45" spans="2:5" ht="24">
      <c r="B45" s="179" t="s">
        <v>84</v>
      </c>
      <c r="C45" s="180">
        <v>782471</v>
      </c>
      <c r="D45" s="180">
        <v>787881</v>
      </c>
      <c r="E45" s="180">
        <f t="shared" si="1"/>
        <v>1570352</v>
      </c>
    </row>
    <row r="46" spans="2:5" ht="24">
      <c r="B46" s="179" t="s">
        <v>81</v>
      </c>
      <c r="C46" s="180">
        <v>320026</v>
      </c>
      <c r="D46" s="180">
        <v>314649</v>
      </c>
      <c r="E46" s="180">
        <f t="shared" si="1"/>
        <v>634675</v>
      </c>
    </row>
    <row r="47" spans="2:5" ht="24">
      <c r="B47" s="179" t="s">
        <v>82</v>
      </c>
      <c r="C47" s="180">
        <v>258105</v>
      </c>
      <c r="D47" s="180">
        <v>258269</v>
      </c>
      <c r="E47" s="180">
        <f t="shared" si="1"/>
        <v>516374</v>
      </c>
    </row>
    <row r="48" spans="2:5" ht="24">
      <c r="B48" s="179" t="s">
        <v>199</v>
      </c>
      <c r="C48" s="180">
        <v>490103</v>
      </c>
      <c r="D48" s="180">
        <v>494647</v>
      </c>
      <c r="E48" s="180">
        <f t="shared" si="1"/>
        <v>984750</v>
      </c>
    </row>
    <row r="49" spans="2:5" ht="24">
      <c r="B49" s="179" t="s">
        <v>86</v>
      </c>
      <c r="C49" s="180">
        <v>569671</v>
      </c>
      <c r="D49" s="180">
        <v>570601</v>
      </c>
      <c r="E49" s="180">
        <f t="shared" si="1"/>
        <v>1140272</v>
      </c>
    </row>
    <row r="50" spans="2:5" ht="24">
      <c r="B50" s="179" t="s">
        <v>95</v>
      </c>
      <c r="C50" s="180">
        <v>732699</v>
      </c>
      <c r="D50" s="180">
        <v>733797</v>
      </c>
      <c r="E50" s="180">
        <f t="shared" si="1"/>
        <v>1466496</v>
      </c>
    </row>
    <row r="51" spans="2:5" ht="24">
      <c r="B51" s="179" t="s">
        <v>96</v>
      </c>
      <c r="C51" s="180">
        <v>926468</v>
      </c>
      <c r="D51" s="180">
        <v>920851</v>
      </c>
      <c r="E51" s="180">
        <f t="shared" si="1"/>
        <v>1847319</v>
      </c>
    </row>
    <row r="52" spans="2:5" ht="24">
      <c r="B52" s="179" t="s">
        <v>94</v>
      </c>
      <c r="C52" s="180">
        <v>271071</v>
      </c>
      <c r="D52" s="180">
        <v>269000</v>
      </c>
      <c r="E52" s="180">
        <f t="shared" si="1"/>
        <v>540071</v>
      </c>
    </row>
    <row r="53" spans="2:5" ht="24">
      <c r="B53" s="179" t="s">
        <v>97</v>
      </c>
      <c r="C53" s="180">
        <v>187764</v>
      </c>
      <c r="D53" s="180">
        <v>187736</v>
      </c>
      <c r="E53" s="180">
        <f t="shared" si="1"/>
        <v>375500</v>
      </c>
    </row>
    <row r="54" spans="2:5" ht="24">
      <c r="B54" s="179" t="s">
        <v>80</v>
      </c>
      <c r="C54" s="180">
        <v>211429</v>
      </c>
      <c r="D54" s="180">
        <v>207899</v>
      </c>
      <c r="E54" s="180">
        <f t="shared" si="1"/>
        <v>419328</v>
      </c>
    </row>
    <row r="55" spans="2:5" ht="24">
      <c r="B55" s="179" t="s">
        <v>79</v>
      </c>
      <c r="C55" s="180">
        <v>652100</v>
      </c>
      <c r="D55" s="180">
        <v>655726</v>
      </c>
      <c r="E55" s="180">
        <f t="shared" si="1"/>
        <v>1307826</v>
      </c>
    </row>
    <row r="56" spans="2:5" ht="24">
      <c r="B56" s="179" t="s">
        <v>85</v>
      </c>
      <c r="C56" s="180">
        <v>356195</v>
      </c>
      <c r="D56" s="180">
        <v>357351</v>
      </c>
      <c r="E56" s="180">
        <f t="shared" si="1"/>
        <v>713546</v>
      </c>
    </row>
    <row r="57" spans="2:5" ht="24">
      <c r="B57" s="182" t="s">
        <v>93</v>
      </c>
      <c r="C57" s="183">
        <v>173548</v>
      </c>
      <c r="D57" s="183">
        <v>172731</v>
      </c>
      <c r="E57" s="180">
        <f t="shared" si="1"/>
        <v>346279</v>
      </c>
    </row>
    <row r="58" spans="2:5" ht="24">
      <c r="B58" s="227" t="s">
        <v>26</v>
      </c>
      <c r="C58" s="229">
        <f>SUM(C38:C57)</f>
        <v>10891462</v>
      </c>
      <c r="D58" s="229">
        <f>SUM(D38:D57)</f>
        <v>10969961</v>
      </c>
      <c r="E58" s="229">
        <f>SUM(E38:E57)</f>
        <v>21861423</v>
      </c>
    </row>
    <row r="59" ht="24">
      <c r="E59" s="181"/>
    </row>
    <row r="60" spans="1:10" ht="29.25" customHeight="1">
      <c r="A60" s="245" t="s">
        <v>204</v>
      </c>
      <c r="B60" s="133"/>
      <c r="C60" s="133"/>
      <c r="D60" s="133"/>
      <c r="E60" s="23"/>
      <c r="F60" s="23"/>
      <c r="G60" s="23"/>
      <c r="H60" s="133"/>
      <c r="I60" s="133"/>
      <c r="J60" s="133"/>
    </row>
    <row r="61" spans="1:10" ht="24">
      <c r="A61" s="245" t="s">
        <v>205</v>
      </c>
      <c r="B61" s="140"/>
      <c r="C61" s="140"/>
      <c r="D61" s="140"/>
      <c r="E61" s="138"/>
      <c r="F61" s="138"/>
      <c r="G61" s="138"/>
      <c r="H61" s="138"/>
      <c r="I61" s="138"/>
      <c r="J61" s="138"/>
    </row>
    <row r="69" ht="24">
      <c r="A69" s="52" t="s">
        <v>248</v>
      </c>
    </row>
    <row r="70" ht="24">
      <c r="C70" s="176"/>
    </row>
    <row r="71" spans="2:5" ht="24">
      <c r="B71" s="227" t="s">
        <v>198</v>
      </c>
      <c r="C71" s="228" t="s">
        <v>24</v>
      </c>
      <c r="D71" s="228" t="s">
        <v>25</v>
      </c>
      <c r="E71" s="227" t="s">
        <v>26</v>
      </c>
    </row>
    <row r="72" spans="2:5" ht="24">
      <c r="B72" s="177" t="s">
        <v>121</v>
      </c>
      <c r="C72" s="178">
        <v>2670160</v>
      </c>
      <c r="D72" s="178">
        <v>2978818</v>
      </c>
      <c r="E72" s="178">
        <f>C72+D72</f>
        <v>5648978</v>
      </c>
    </row>
    <row r="73" spans="2:5" ht="24">
      <c r="B73" s="179" t="s">
        <v>69</v>
      </c>
      <c r="C73" s="180">
        <v>606228</v>
      </c>
      <c r="D73" s="180">
        <v>657676</v>
      </c>
      <c r="E73" s="180">
        <f>C73+D73</f>
        <v>1263904</v>
      </c>
    </row>
    <row r="74" spans="2:8" ht="24">
      <c r="B74" s="179" t="s">
        <v>48</v>
      </c>
      <c r="C74" s="180">
        <v>552535</v>
      </c>
      <c r="D74" s="180">
        <v>627643</v>
      </c>
      <c r="E74" s="180">
        <f aca="true" t="shared" si="2" ref="E74:E97">C74+D74</f>
        <v>1180178</v>
      </c>
      <c r="H74" s="181"/>
    </row>
    <row r="75" spans="2:5" ht="24">
      <c r="B75" s="179" t="s">
        <v>49</v>
      </c>
      <c r="C75" s="180">
        <v>513376</v>
      </c>
      <c r="D75" s="180">
        <v>567650</v>
      </c>
      <c r="E75" s="180">
        <f t="shared" si="2"/>
        <v>1081026</v>
      </c>
    </row>
    <row r="76" spans="2:5" ht="24">
      <c r="B76" s="179" t="s">
        <v>50</v>
      </c>
      <c r="C76" s="180">
        <v>388033</v>
      </c>
      <c r="D76" s="180">
        <v>417091</v>
      </c>
      <c r="E76" s="180">
        <f t="shared" si="2"/>
        <v>805124</v>
      </c>
    </row>
    <row r="77" spans="2:5" ht="24">
      <c r="B77" s="179" t="s">
        <v>54</v>
      </c>
      <c r="C77" s="180">
        <v>135975</v>
      </c>
      <c r="D77" s="180">
        <v>147230</v>
      </c>
      <c r="E77" s="180">
        <f t="shared" si="2"/>
        <v>283205</v>
      </c>
    </row>
    <row r="78" spans="2:5" ht="24">
      <c r="B78" s="179" t="s">
        <v>52</v>
      </c>
      <c r="C78" s="180">
        <v>380256</v>
      </c>
      <c r="D78" s="180">
        <v>377790</v>
      </c>
      <c r="E78" s="180">
        <f t="shared" si="2"/>
        <v>758046</v>
      </c>
    </row>
    <row r="79" spans="2:5" ht="24">
      <c r="B79" s="179" t="s">
        <v>53</v>
      </c>
      <c r="C79" s="180">
        <v>100946</v>
      </c>
      <c r="D79" s="180">
        <v>110721</v>
      </c>
      <c r="E79" s="180">
        <f t="shared" si="2"/>
        <v>211667</v>
      </c>
    </row>
    <row r="80" spans="2:8" ht="24">
      <c r="B80" s="179" t="s">
        <v>41</v>
      </c>
      <c r="C80" s="180">
        <v>160008</v>
      </c>
      <c r="D80" s="180">
        <v>171808</v>
      </c>
      <c r="E80" s="180">
        <f t="shared" si="2"/>
        <v>331816</v>
      </c>
      <c r="H80" s="181"/>
    </row>
    <row r="81" spans="2:5" ht="24">
      <c r="B81" s="179" t="s">
        <v>51</v>
      </c>
      <c r="C81" s="180">
        <v>312598</v>
      </c>
      <c r="D81" s="180">
        <v>319960</v>
      </c>
      <c r="E81" s="180">
        <f t="shared" si="2"/>
        <v>632558</v>
      </c>
    </row>
    <row r="82" spans="2:5" ht="24">
      <c r="B82" s="179" t="s">
        <v>55</v>
      </c>
      <c r="C82" s="180">
        <v>127635</v>
      </c>
      <c r="D82" s="180">
        <v>129976</v>
      </c>
      <c r="E82" s="180">
        <f t="shared" si="2"/>
        <v>257611</v>
      </c>
    </row>
    <row r="83" spans="2:5" ht="24">
      <c r="B83" s="179" t="s">
        <v>59</v>
      </c>
      <c r="C83" s="180">
        <v>410642</v>
      </c>
      <c r="D83" s="180">
        <v>437759</v>
      </c>
      <c r="E83" s="180">
        <f t="shared" si="2"/>
        <v>848401</v>
      </c>
    </row>
    <row r="84" spans="2:5" ht="24">
      <c r="B84" s="179" t="s">
        <v>71</v>
      </c>
      <c r="C84" s="180">
        <v>700223</v>
      </c>
      <c r="D84" s="180">
        <v>730881</v>
      </c>
      <c r="E84" s="180">
        <f t="shared" si="2"/>
        <v>1431104</v>
      </c>
    </row>
    <row r="85" spans="2:8" ht="24">
      <c r="B85" s="179" t="s">
        <v>73</v>
      </c>
      <c r="C85" s="180">
        <v>334471</v>
      </c>
      <c r="D85" s="180">
        <v>344926</v>
      </c>
      <c r="E85" s="180">
        <f t="shared" si="2"/>
        <v>679397</v>
      </c>
      <c r="H85" s="181"/>
    </row>
    <row r="86" spans="2:5" ht="24">
      <c r="B86" s="179" t="s">
        <v>70</v>
      </c>
      <c r="C86" s="180">
        <v>259215</v>
      </c>
      <c r="D86" s="180">
        <v>268819</v>
      </c>
      <c r="E86" s="180">
        <f t="shared" si="2"/>
        <v>528034</v>
      </c>
    </row>
    <row r="87" spans="2:5" ht="24">
      <c r="B87" s="179" t="s">
        <v>72</v>
      </c>
      <c r="C87" s="180">
        <v>110565</v>
      </c>
      <c r="D87" s="180">
        <v>111259</v>
      </c>
      <c r="E87" s="180">
        <f t="shared" si="2"/>
        <v>221824</v>
      </c>
    </row>
    <row r="88" spans="2:5" ht="24">
      <c r="B88" s="179" t="s">
        <v>66</v>
      </c>
      <c r="C88" s="180">
        <v>341673</v>
      </c>
      <c r="D88" s="180">
        <v>355164</v>
      </c>
      <c r="E88" s="180">
        <f t="shared" si="2"/>
        <v>696837</v>
      </c>
    </row>
    <row r="89" spans="2:5" ht="24">
      <c r="B89" s="179" t="s">
        <v>67</v>
      </c>
      <c r="C89" s="180">
        <v>237812</v>
      </c>
      <c r="D89" s="180">
        <v>242643</v>
      </c>
      <c r="E89" s="180">
        <f t="shared" si="2"/>
        <v>480455</v>
      </c>
    </row>
    <row r="90" spans="2:5" ht="24">
      <c r="B90" s="179" t="s">
        <v>68</v>
      </c>
      <c r="C90" s="180">
        <v>277813</v>
      </c>
      <c r="D90" s="180">
        <v>275313</v>
      </c>
      <c r="E90" s="180">
        <f t="shared" si="2"/>
        <v>553126</v>
      </c>
    </row>
    <row r="91" spans="2:5" ht="24">
      <c r="B91" s="179" t="s">
        <v>58</v>
      </c>
      <c r="C91" s="180">
        <v>413162</v>
      </c>
      <c r="D91" s="180">
        <v>435611</v>
      </c>
      <c r="E91" s="180">
        <f t="shared" si="2"/>
        <v>848773</v>
      </c>
    </row>
    <row r="92" spans="2:5" ht="24">
      <c r="B92" s="179" t="s">
        <v>56</v>
      </c>
      <c r="C92" s="180">
        <v>414756</v>
      </c>
      <c r="D92" s="180">
        <v>413176</v>
      </c>
      <c r="E92" s="180">
        <f t="shared" si="2"/>
        <v>827932</v>
      </c>
    </row>
    <row r="93" spans="2:8" ht="24">
      <c r="B93" s="179" t="s">
        <v>57</v>
      </c>
      <c r="C93" s="180">
        <v>428249</v>
      </c>
      <c r="D93" s="180">
        <v>463663</v>
      </c>
      <c r="E93" s="180">
        <f t="shared" si="2"/>
        <v>891912</v>
      </c>
      <c r="H93" s="181"/>
    </row>
    <row r="94" spans="2:5" ht="24">
      <c r="B94" s="179" t="s">
        <v>63</v>
      </c>
      <c r="C94" s="180">
        <v>254454</v>
      </c>
      <c r="D94" s="180">
        <v>273272</v>
      </c>
      <c r="E94" s="180">
        <f t="shared" si="2"/>
        <v>527726</v>
      </c>
    </row>
    <row r="95" spans="2:5" ht="24">
      <c r="B95" s="179" t="s">
        <v>62</v>
      </c>
      <c r="C95" s="180">
        <v>93015</v>
      </c>
      <c r="D95" s="180">
        <v>100599</v>
      </c>
      <c r="E95" s="180">
        <f t="shared" si="2"/>
        <v>193614</v>
      </c>
    </row>
    <row r="96" spans="2:5" ht="24">
      <c r="B96" s="179" t="s">
        <v>61</v>
      </c>
      <c r="C96" s="180">
        <v>229601</v>
      </c>
      <c r="D96" s="180">
        <v>245075</v>
      </c>
      <c r="E96" s="180">
        <f t="shared" si="2"/>
        <v>474676</v>
      </c>
    </row>
    <row r="97" spans="2:5" ht="24">
      <c r="B97" s="182" t="s">
        <v>60</v>
      </c>
      <c r="C97" s="183">
        <v>259675</v>
      </c>
      <c r="D97" s="183">
        <v>264945</v>
      </c>
      <c r="E97" s="180">
        <f t="shared" si="2"/>
        <v>524620</v>
      </c>
    </row>
    <row r="98" spans="2:5" ht="24">
      <c r="B98" s="227" t="s">
        <v>26</v>
      </c>
      <c r="C98" s="229">
        <f>SUM(C72:C97)</f>
        <v>10713076</v>
      </c>
      <c r="D98" s="229">
        <f>SUM(D72:D97)</f>
        <v>11469468</v>
      </c>
      <c r="E98" s="229">
        <f>SUM(C98:D98)</f>
        <v>22182544</v>
      </c>
    </row>
    <row r="99" spans="2:5" ht="24">
      <c r="B99" s="192"/>
      <c r="C99" s="193"/>
      <c r="D99" s="193"/>
      <c r="E99" s="193"/>
    </row>
    <row r="100" spans="1:10" ht="29.25" customHeight="1">
      <c r="A100" s="245" t="s">
        <v>204</v>
      </c>
      <c r="B100" s="133"/>
      <c r="C100" s="133"/>
      <c r="D100" s="133"/>
      <c r="E100" s="23"/>
      <c r="F100" s="23"/>
      <c r="G100" s="23"/>
      <c r="H100" s="133"/>
      <c r="I100" s="133"/>
      <c r="J100" s="133"/>
    </row>
    <row r="101" spans="1:10" ht="24">
      <c r="A101" s="245" t="s">
        <v>205</v>
      </c>
      <c r="B101" s="140"/>
      <c r="C101" s="140"/>
      <c r="D101" s="140"/>
      <c r="E101" s="138"/>
      <c r="F101" s="138"/>
      <c r="G101" s="138"/>
      <c r="H101" s="138"/>
      <c r="I101" s="138"/>
      <c r="J101" s="138"/>
    </row>
    <row r="102" spans="1:10" ht="24">
      <c r="A102" s="245"/>
      <c r="B102" s="140"/>
      <c r="C102" s="140"/>
      <c r="D102" s="140"/>
      <c r="E102" s="138"/>
      <c r="F102" s="138"/>
      <c r="G102" s="138"/>
      <c r="H102" s="138"/>
      <c r="I102" s="138"/>
      <c r="J102" s="138"/>
    </row>
    <row r="103" ht="24">
      <c r="A103" s="52" t="s">
        <v>249</v>
      </c>
    </row>
    <row r="104" ht="24">
      <c r="C104" s="176"/>
    </row>
    <row r="105" spans="2:5" ht="24">
      <c r="B105" s="227" t="s">
        <v>198</v>
      </c>
      <c r="C105" s="228" t="s">
        <v>24</v>
      </c>
      <c r="D105" s="228" t="s">
        <v>25</v>
      </c>
      <c r="E105" s="227" t="s">
        <v>26</v>
      </c>
    </row>
    <row r="106" spans="2:5" ht="24">
      <c r="B106" s="177" t="s">
        <v>100</v>
      </c>
      <c r="C106" s="178">
        <v>767221</v>
      </c>
      <c r="D106" s="178">
        <v>781942</v>
      </c>
      <c r="E106" s="178">
        <f>C106+D106</f>
        <v>1549163</v>
      </c>
    </row>
    <row r="107" spans="2:5" ht="24">
      <c r="B107" s="179" t="s">
        <v>102</v>
      </c>
      <c r="C107" s="180">
        <v>228303</v>
      </c>
      <c r="D107" s="180">
        <v>230465</v>
      </c>
      <c r="E107" s="180">
        <f>C107+D107</f>
        <v>458768</v>
      </c>
    </row>
    <row r="108" spans="2:8" ht="24">
      <c r="B108" s="179" t="s">
        <v>103</v>
      </c>
      <c r="C108" s="180">
        <v>130500</v>
      </c>
      <c r="D108" s="180">
        <v>130767</v>
      </c>
      <c r="E108" s="180">
        <f aca="true" t="shared" si="3" ref="E108:E119">C108+D108</f>
        <v>261267</v>
      </c>
      <c r="H108" s="181"/>
    </row>
    <row r="109" spans="2:5" ht="24">
      <c r="B109" s="179" t="s">
        <v>104</v>
      </c>
      <c r="C109" s="180">
        <v>178901</v>
      </c>
      <c r="D109" s="180">
        <v>199452</v>
      </c>
      <c r="E109" s="180">
        <f t="shared" si="3"/>
        <v>378353</v>
      </c>
    </row>
    <row r="110" spans="2:5" ht="24">
      <c r="B110" s="179" t="s">
        <v>101</v>
      </c>
      <c r="C110" s="180">
        <v>514522</v>
      </c>
      <c r="D110" s="180">
        <v>526866</v>
      </c>
      <c r="E110" s="180">
        <f t="shared" si="3"/>
        <v>1041388</v>
      </c>
    </row>
    <row r="111" spans="2:5" ht="24">
      <c r="B111" s="179" t="s">
        <v>105</v>
      </c>
      <c r="C111" s="180">
        <v>88865</v>
      </c>
      <c r="D111" s="180">
        <v>86854</v>
      </c>
      <c r="E111" s="180">
        <f t="shared" si="3"/>
        <v>175719</v>
      </c>
    </row>
    <row r="112" spans="2:5" ht="24">
      <c r="B112" s="179" t="s">
        <v>99</v>
      </c>
      <c r="C112" s="180">
        <v>248718</v>
      </c>
      <c r="D112" s="180">
        <v>252658</v>
      </c>
      <c r="E112" s="180">
        <f t="shared" si="3"/>
        <v>501376</v>
      </c>
    </row>
    <row r="113" spans="2:5" ht="24">
      <c r="B113" s="179" t="s">
        <v>112</v>
      </c>
      <c r="C113" s="180">
        <v>684272</v>
      </c>
      <c r="D113" s="180">
        <v>717886</v>
      </c>
      <c r="E113" s="180">
        <f t="shared" si="3"/>
        <v>1402158</v>
      </c>
    </row>
    <row r="114" spans="2:5" ht="24">
      <c r="B114" s="179" t="s">
        <v>113</v>
      </c>
      <c r="C114" s="180">
        <v>156307</v>
      </c>
      <c r="D114" s="180">
        <v>157792</v>
      </c>
      <c r="E114" s="180">
        <f t="shared" si="3"/>
        <v>314099</v>
      </c>
    </row>
    <row r="115" spans="2:5" ht="24">
      <c r="B115" s="179" t="s">
        <v>108</v>
      </c>
      <c r="C115" s="180">
        <v>313046</v>
      </c>
      <c r="D115" s="180">
        <v>326175</v>
      </c>
      <c r="E115" s="180">
        <f t="shared" si="3"/>
        <v>639221</v>
      </c>
    </row>
    <row r="116" spans="2:5" ht="24">
      <c r="B116" s="179" t="s">
        <v>107</v>
      </c>
      <c r="C116" s="180">
        <v>254781</v>
      </c>
      <c r="D116" s="180">
        <v>266639</v>
      </c>
      <c r="E116" s="180">
        <f t="shared" si="3"/>
        <v>521420</v>
      </c>
    </row>
    <row r="117" spans="2:5" ht="24">
      <c r="B117" s="179" t="s">
        <v>110</v>
      </c>
      <c r="C117" s="180">
        <v>341462</v>
      </c>
      <c r="D117" s="180">
        <v>347952</v>
      </c>
      <c r="E117" s="180">
        <f t="shared" si="3"/>
        <v>689414</v>
      </c>
    </row>
    <row r="118" spans="2:5" ht="24">
      <c r="B118" s="179" t="s">
        <v>111</v>
      </c>
      <c r="C118" s="180">
        <v>255211</v>
      </c>
      <c r="D118" s="180">
        <v>259137</v>
      </c>
      <c r="E118" s="180">
        <f t="shared" si="3"/>
        <v>514348</v>
      </c>
    </row>
    <row r="119" spans="2:5" ht="24">
      <c r="B119" s="182" t="s">
        <v>109</v>
      </c>
      <c r="C119" s="183">
        <v>385405</v>
      </c>
      <c r="D119" s="183">
        <v>392914</v>
      </c>
      <c r="E119" s="180">
        <f t="shared" si="3"/>
        <v>778319</v>
      </c>
    </row>
    <row r="120" spans="2:5" ht="24">
      <c r="B120" s="227" t="s">
        <v>26</v>
      </c>
      <c r="C120" s="229">
        <f>SUM(C106:C119)</f>
        <v>4547514</v>
      </c>
      <c r="D120" s="229">
        <f>SUM(D106:D119)</f>
        <v>4677499</v>
      </c>
      <c r="E120" s="229">
        <f>SUM(E106:E119)</f>
        <v>9225013</v>
      </c>
    </row>
    <row r="121" spans="3:5" ht="24">
      <c r="C121" s="181"/>
      <c r="E121" s="181"/>
    </row>
    <row r="122" ht="24">
      <c r="A122" s="245" t="s">
        <v>204</v>
      </c>
    </row>
    <row r="123" ht="24">
      <c r="A123" s="245" t="s">
        <v>205</v>
      </c>
    </row>
  </sheetData>
  <sheetProtection/>
  <printOptions/>
  <pageMargins left="0.75" right="0.75" top="1" bottom="0.53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1">
      <selection activeCell="G8" sqref="G8"/>
    </sheetView>
  </sheetViews>
  <sheetFormatPr defaultColWidth="9.00390625" defaultRowHeight="14.25"/>
  <cols>
    <col min="1" max="1" width="6.375" style="164" customWidth="1"/>
    <col min="2" max="2" width="21.125" style="164" customWidth="1"/>
    <col min="3" max="3" width="11.875" style="164" customWidth="1"/>
    <col min="4" max="4" width="11.625" style="164" customWidth="1"/>
    <col min="5" max="5" width="12.00390625" style="164" customWidth="1"/>
    <col min="6" max="6" width="17.25390625" style="164" customWidth="1"/>
    <col min="7" max="7" width="10.50390625" style="164" customWidth="1"/>
    <col min="8" max="16384" width="9.00390625" style="164" customWidth="1"/>
  </cols>
  <sheetData>
    <row r="1" ht="23.25">
      <c r="A1" s="52" t="s">
        <v>215</v>
      </c>
    </row>
    <row r="2" ht="16.5" customHeight="1">
      <c r="A2" s="52"/>
    </row>
    <row r="3" spans="1:5" s="162" customFormat="1" ht="24">
      <c r="A3" s="198" t="s">
        <v>206</v>
      </c>
      <c r="B3" s="199"/>
      <c r="C3" s="199"/>
      <c r="D3" s="199"/>
      <c r="E3" s="221"/>
    </row>
    <row r="4" spans="1:5" ht="21.75">
      <c r="A4" s="222" t="s">
        <v>119</v>
      </c>
      <c r="B4" s="163"/>
      <c r="C4" s="223" t="s">
        <v>24</v>
      </c>
      <c r="D4" s="223" t="s">
        <v>25</v>
      </c>
      <c r="E4" s="223" t="s">
        <v>26</v>
      </c>
    </row>
    <row r="5" spans="1:5" ht="21.75">
      <c r="A5" s="224" t="s">
        <v>120</v>
      </c>
      <c r="B5" s="225" t="s">
        <v>118</v>
      </c>
      <c r="C5" s="226">
        <f>SUM(C6:C94)</f>
        <v>31932092</v>
      </c>
      <c r="D5" s="226">
        <f>SUM(D6:D94)</f>
        <v>33095309</v>
      </c>
      <c r="E5" s="226">
        <f>SUM(E6:E94)</f>
        <v>65027401</v>
      </c>
    </row>
    <row r="6" spans="1:5" ht="21.75">
      <c r="A6" s="169">
        <v>1</v>
      </c>
      <c r="B6" s="165" t="s">
        <v>121</v>
      </c>
      <c r="C6" s="166">
        <v>2670160</v>
      </c>
      <c r="D6" s="166">
        <v>2978818</v>
      </c>
      <c r="E6" s="166">
        <f aca="true" t="shared" si="0" ref="E6:E81">C6+D6</f>
        <v>5648978</v>
      </c>
    </row>
    <row r="7" spans="1:5" ht="21.75">
      <c r="A7" s="167">
        <v>2</v>
      </c>
      <c r="B7" s="168" t="s">
        <v>122</v>
      </c>
      <c r="C7" s="166">
        <v>228303</v>
      </c>
      <c r="D7" s="166">
        <v>230465</v>
      </c>
      <c r="E7" s="146">
        <f t="shared" si="0"/>
        <v>458768</v>
      </c>
    </row>
    <row r="8" spans="1:5" ht="21.75">
      <c r="A8" s="169">
        <v>3</v>
      </c>
      <c r="B8" s="165" t="s">
        <v>123</v>
      </c>
      <c r="C8" s="166">
        <v>414756</v>
      </c>
      <c r="D8" s="166">
        <v>413176</v>
      </c>
      <c r="E8" s="146">
        <f t="shared" si="0"/>
        <v>827932</v>
      </c>
    </row>
    <row r="9" spans="1:5" ht="21.75">
      <c r="A9" s="167">
        <v>4</v>
      </c>
      <c r="B9" s="168" t="s">
        <v>124</v>
      </c>
      <c r="C9" s="166">
        <v>490103</v>
      </c>
      <c r="D9" s="166">
        <v>494647</v>
      </c>
      <c r="E9" s="146">
        <f t="shared" si="0"/>
        <v>984750</v>
      </c>
    </row>
    <row r="10" spans="1:5" ht="21.75">
      <c r="A10" s="169">
        <v>5</v>
      </c>
      <c r="B10" s="165" t="s">
        <v>125</v>
      </c>
      <c r="C10" s="166">
        <v>362001</v>
      </c>
      <c r="D10" s="166">
        <v>367295</v>
      </c>
      <c r="E10" s="146">
        <f t="shared" si="0"/>
        <v>729296</v>
      </c>
    </row>
    <row r="11" spans="1:5" ht="21.75">
      <c r="A11" s="167">
        <v>6</v>
      </c>
      <c r="B11" s="168" t="s">
        <v>126</v>
      </c>
      <c r="C11" s="166">
        <v>885746</v>
      </c>
      <c r="D11" s="166">
        <v>906971</v>
      </c>
      <c r="E11" s="146">
        <f t="shared" si="0"/>
        <v>1792717</v>
      </c>
    </row>
    <row r="12" spans="1:5" ht="21.75">
      <c r="A12" s="169">
        <v>7</v>
      </c>
      <c r="B12" s="165" t="s">
        <v>127</v>
      </c>
      <c r="C12" s="166">
        <v>259215</v>
      </c>
      <c r="D12" s="166">
        <v>268819</v>
      </c>
      <c r="E12" s="146">
        <f t="shared" si="0"/>
        <v>528034</v>
      </c>
    </row>
    <row r="13" spans="1:5" ht="21.75">
      <c r="A13" s="167">
        <v>8</v>
      </c>
      <c r="B13" s="168" t="s">
        <v>128</v>
      </c>
      <c r="C13" s="166">
        <v>341673</v>
      </c>
      <c r="D13" s="166">
        <v>355164</v>
      </c>
      <c r="E13" s="146">
        <f t="shared" si="0"/>
        <v>696837</v>
      </c>
    </row>
    <row r="14" spans="1:5" ht="21.75">
      <c r="A14" s="169">
        <v>9</v>
      </c>
      <c r="B14" s="165" t="s">
        <v>129</v>
      </c>
      <c r="C14" s="166">
        <v>700223</v>
      </c>
      <c r="D14" s="166">
        <v>730881</v>
      </c>
      <c r="E14" s="146">
        <f t="shared" si="0"/>
        <v>1431104</v>
      </c>
    </row>
    <row r="15" spans="1:5" ht="21.75">
      <c r="A15" s="167">
        <v>10</v>
      </c>
      <c r="B15" s="168" t="s">
        <v>130</v>
      </c>
      <c r="C15" s="166">
        <v>160008</v>
      </c>
      <c r="D15" s="166">
        <v>171808</v>
      </c>
      <c r="E15" s="146">
        <f t="shared" si="0"/>
        <v>331816</v>
      </c>
    </row>
    <row r="16" spans="1:5" ht="21.75">
      <c r="A16" s="169">
        <v>11</v>
      </c>
      <c r="B16" s="165" t="s">
        <v>131</v>
      </c>
      <c r="C16" s="166">
        <v>565173</v>
      </c>
      <c r="D16" s="166">
        <v>572065</v>
      </c>
      <c r="E16" s="146">
        <f t="shared" si="0"/>
        <v>1137238</v>
      </c>
    </row>
    <row r="17" spans="1:5" ht="21.75">
      <c r="A17" s="167">
        <v>12</v>
      </c>
      <c r="B17" s="168" t="s">
        <v>132</v>
      </c>
      <c r="C17" s="166">
        <v>248718</v>
      </c>
      <c r="D17" s="166">
        <v>252658</v>
      </c>
      <c r="E17" s="146">
        <f t="shared" si="0"/>
        <v>501376</v>
      </c>
    </row>
    <row r="18" spans="1:5" ht="21.75">
      <c r="A18" s="169">
        <v>13</v>
      </c>
      <c r="B18" s="165" t="s">
        <v>133</v>
      </c>
      <c r="C18" s="166">
        <v>581846</v>
      </c>
      <c r="D18" s="166">
        <v>602032</v>
      </c>
      <c r="E18" s="146">
        <f t="shared" si="0"/>
        <v>1183878</v>
      </c>
    </row>
    <row r="19" spans="1:5" ht="21.75">
      <c r="A19" s="167">
        <v>14</v>
      </c>
      <c r="B19" s="168" t="s">
        <v>134</v>
      </c>
      <c r="C19" s="166">
        <v>795640</v>
      </c>
      <c r="D19" s="166">
        <v>843341</v>
      </c>
      <c r="E19" s="146">
        <f t="shared" si="0"/>
        <v>1638981</v>
      </c>
    </row>
    <row r="20" spans="1:5" ht="21.75">
      <c r="A20" s="169">
        <v>15</v>
      </c>
      <c r="B20" s="165" t="s">
        <v>135</v>
      </c>
      <c r="C20" s="166">
        <v>313046</v>
      </c>
      <c r="D20" s="166">
        <v>326175</v>
      </c>
      <c r="E20" s="146">
        <f t="shared" si="0"/>
        <v>639221</v>
      </c>
    </row>
    <row r="21" spans="1:5" ht="21.75">
      <c r="A21" s="167">
        <v>16</v>
      </c>
      <c r="B21" s="168" t="s">
        <v>136</v>
      </c>
      <c r="C21" s="166">
        <v>110565</v>
      </c>
      <c r="D21" s="166">
        <v>111259</v>
      </c>
      <c r="E21" s="146">
        <f t="shared" si="0"/>
        <v>221824</v>
      </c>
    </row>
    <row r="22" spans="1:5" ht="21.75">
      <c r="A22" s="169">
        <v>17</v>
      </c>
      <c r="B22" s="165" t="s">
        <v>137</v>
      </c>
      <c r="C22" s="166">
        <v>267904</v>
      </c>
      <c r="D22" s="166">
        <v>263645</v>
      </c>
      <c r="E22" s="146">
        <f t="shared" si="0"/>
        <v>531549</v>
      </c>
    </row>
    <row r="23" spans="1:5" ht="21.75">
      <c r="A23" s="167">
        <v>18</v>
      </c>
      <c r="B23" s="168" t="s">
        <v>138</v>
      </c>
      <c r="C23" s="166">
        <v>127635</v>
      </c>
      <c r="D23" s="166">
        <v>129976</v>
      </c>
      <c r="E23" s="146">
        <f t="shared" si="0"/>
        <v>257611</v>
      </c>
    </row>
    <row r="24" spans="1:5" ht="21.75">
      <c r="A24" s="169">
        <v>19</v>
      </c>
      <c r="B24" s="165" t="s">
        <v>139</v>
      </c>
      <c r="C24" s="166">
        <v>428249</v>
      </c>
      <c r="D24" s="166">
        <v>463663</v>
      </c>
      <c r="E24" s="146">
        <f t="shared" si="0"/>
        <v>891912</v>
      </c>
    </row>
    <row r="25" spans="1:5" ht="21.75">
      <c r="A25" s="167">
        <v>20</v>
      </c>
      <c r="B25" s="168" t="s">
        <v>140</v>
      </c>
      <c r="C25" s="166">
        <v>356195</v>
      </c>
      <c r="D25" s="166">
        <v>357351</v>
      </c>
      <c r="E25" s="146">
        <f t="shared" si="0"/>
        <v>713546</v>
      </c>
    </row>
    <row r="26" spans="1:5" ht="21.75">
      <c r="A26" s="169">
        <v>21</v>
      </c>
      <c r="B26" s="165" t="s">
        <v>141</v>
      </c>
      <c r="C26" s="166">
        <v>1295595</v>
      </c>
      <c r="D26" s="166">
        <v>1327413</v>
      </c>
      <c r="E26" s="146">
        <f t="shared" si="0"/>
        <v>2623008</v>
      </c>
    </row>
    <row r="27" spans="1:5" ht="21.75">
      <c r="A27" s="167">
        <v>22</v>
      </c>
      <c r="B27" s="168" t="s">
        <v>142</v>
      </c>
      <c r="C27" s="166">
        <v>767221</v>
      </c>
      <c r="D27" s="166">
        <v>781942</v>
      </c>
      <c r="E27" s="146">
        <f t="shared" si="0"/>
        <v>1549163</v>
      </c>
    </row>
    <row r="28" spans="1:5" ht="21.75">
      <c r="A28" s="169">
        <v>23</v>
      </c>
      <c r="B28" s="165" t="s">
        <v>143</v>
      </c>
      <c r="C28" s="166">
        <v>524389</v>
      </c>
      <c r="D28" s="166">
        <v>547078</v>
      </c>
      <c r="E28" s="146">
        <f t="shared" si="0"/>
        <v>1071467</v>
      </c>
    </row>
    <row r="29" spans="1:5" ht="21.75">
      <c r="A29" s="167">
        <v>24</v>
      </c>
      <c r="B29" s="168" t="s">
        <v>144</v>
      </c>
      <c r="C29" s="166">
        <v>552535</v>
      </c>
      <c r="D29" s="166">
        <v>627643</v>
      </c>
      <c r="E29" s="146">
        <f t="shared" si="0"/>
        <v>1180178</v>
      </c>
    </row>
    <row r="30" spans="1:5" ht="21.75">
      <c r="A30" s="169">
        <v>25</v>
      </c>
      <c r="B30" s="165" t="s">
        <v>145</v>
      </c>
      <c r="C30" s="166">
        <v>385405</v>
      </c>
      <c r="D30" s="166">
        <v>392914</v>
      </c>
      <c r="E30" s="146">
        <f>C30+D30</f>
        <v>778319</v>
      </c>
    </row>
    <row r="31" spans="1:5" ht="21.75">
      <c r="A31" s="247">
        <v>26</v>
      </c>
      <c r="B31" s="172" t="s">
        <v>146</v>
      </c>
      <c r="C31" s="173">
        <v>240647</v>
      </c>
      <c r="D31" s="173">
        <v>237356</v>
      </c>
      <c r="E31" s="173">
        <f>C31+D31</f>
        <v>478003</v>
      </c>
    </row>
    <row r="32" spans="1:5" ht="21.75">
      <c r="A32" s="242"/>
      <c r="B32" s="241"/>
      <c r="C32" s="240"/>
      <c r="D32" s="240"/>
      <c r="E32" s="240"/>
    </row>
    <row r="33" ht="18.75" customHeight="1">
      <c r="A33" s="194" t="s">
        <v>204</v>
      </c>
    </row>
    <row r="34" ht="21.75">
      <c r="A34" s="194" t="s">
        <v>205</v>
      </c>
    </row>
    <row r="35" ht="23.25">
      <c r="A35" s="52" t="s">
        <v>216</v>
      </c>
    </row>
    <row r="36" ht="15.75" customHeight="1">
      <c r="A36" s="52"/>
    </row>
    <row r="37" spans="1:5" ht="21.75">
      <c r="A37" s="223" t="s">
        <v>212</v>
      </c>
      <c r="B37" s="223" t="s">
        <v>198</v>
      </c>
      <c r="C37" s="223" t="s">
        <v>24</v>
      </c>
      <c r="D37" s="223" t="s">
        <v>25</v>
      </c>
      <c r="E37" s="223" t="s">
        <v>26</v>
      </c>
    </row>
    <row r="38" spans="1:5" ht="21.75">
      <c r="A38" s="170">
        <v>27</v>
      </c>
      <c r="B38" s="237" t="s">
        <v>147</v>
      </c>
      <c r="C38" s="166">
        <v>211429</v>
      </c>
      <c r="D38" s="166">
        <v>207899</v>
      </c>
      <c r="E38" s="166">
        <f t="shared" si="0"/>
        <v>419328</v>
      </c>
    </row>
    <row r="39" spans="1:5" ht="21.75">
      <c r="A39" s="170">
        <v>28</v>
      </c>
      <c r="B39" s="165" t="s">
        <v>148</v>
      </c>
      <c r="C39" s="166">
        <v>788554</v>
      </c>
      <c r="D39" s="166">
        <v>792644</v>
      </c>
      <c r="E39" s="166">
        <f t="shared" si="0"/>
        <v>1581198</v>
      </c>
    </row>
    <row r="40" spans="1:5" ht="21.75">
      <c r="A40" s="170">
        <v>29</v>
      </c>
      <c r="B40" s="168" t="s">
        <v>149</v>
      </c>
      <c r="C40" s="166">
        <v>513376</v>
      </c>
      <c r="D40" s="166">
        <v>567650</v>
      </c>
      <c r="E40" s="166">
        <f t="shared" si="0"/>
        <v>1081026</v>
      </c>
    </row>
    <row r="41" spans="1:5" ht="21.75">
      <c r="A41" s="170">
        <v>30</v>
      </c>
      <c r="B41" s="165" t="s">
        <v>150</v>
      </c>
      <c r="C41" s="166">
        <v>259675</v>
      </c>
      <c r="D41" s="166">
        <v>264945</v>
      </c>
      <c r="E41" s="146">
        <f t="shared" si="0"/>
        <v>524620</v>
      </c>
    </row>
    <row r="42" spans="1:5" ht="21.75">
      <c r="A42" s="170">
        <v>31</v>
      </c>
      <c r="B42" s="168" t="s">
        <v>151</v>
      </c>
      <c r="C42" s="166">
        <v>237812</v>
      </c>
      <c r="D42" s="166">
        <v>242643</v>
      </c>
      <c r="E42" s="146">
        <f t="shared" si="0"/>
        <v>480455</v>
      </c>
    </row>
    <row r="43" spans="1:5" ht="21.75">
      <c r="A43" s="170">
        <v>32</v>
      </c>
      <c r="B43" s="165" t="s">
        <v>152</v>
      </c>
      <c r="C43" s="166">
        <v>341462</v>
      </c>
      <c r="D43" s="166">
        <v>347952</v>
      </c>
      <c r="E43" s="146">
        <f t="shared" si="0"/>
        <v>689414</v>
      </c>
    </row>
    <row r="44" spans="1:5" ht="21.75">
      <c r="A44" s="170">
        <v>33</v>
      </c>
      <c r="B44" s="168" t="s">
        <v>153</v>
      </c>
      <c r="C44" s="166">
        <v>388033</v>
      </c>
      <c r="D44" s="166">
        <v>417091</v>
      </c>
      <c r="E44" s="146">
        <f t="shared" si="0"/>
        <v>805124</v>
      </c>
    </row>
    <row r="45" spans="1:5" ht="21.75">
      <c r="A45" s="170">
        <v>34</v>
      </c>
      <c r="B45" s="165" t="s">
        <v>154</v>
      </c>
      <c r="C45" s="166">
        <v>235762</v>
      </c>
      <c r="D45" s="166">
        <v>246812</v>
      </c>
      <c r="E45" s="146">
        <f t="shared" si="0"/>
        <v>482574</v>
      </c>
    </row>
    <row r="46" spans="1:5" ht="21.75">
      <c r="A46" s="170">
        <v>35</v>
      </c>
      <c r="B46" s="168" t="s">
        <v>155</v>
      </c>
      <c r="C46" s="166">
        <v>130500</v>
      </c>
      <c r="D46" s="166">
        <v>130767</v>
      </c>
      <c r="E46" s="146">
        <f t="shared" si="0"/>
        <v>261267</v>
      </c>
    </row>
    <row r="47" spans="1:5" ht="21.75">
      <c r="A47" s="170">
        <v>36</v>
      </c>
      <c r="B47" s="165" t="s">
        <v>156</v>
      </c>
      <c r="C47" s="166">
        <v>254781</v>
      </c>
      <c r="D47" s="166">
        <v>266639</v>
      </c>
      <c r="E47" s="146">
        <f t="shared" si="0"/>
        <v>521420</v>
      </c>
    </row>
    <row r="48" spans="1:5" ht="21.75">
      <c r="A48" s="170">
        <v>37</v>
      </c>
      <c r="B48" s="168" t="s">
        <v>157</v>
      </c>
      <c r="C48" s="166">
        <v>267563</v>
      </c>
      <c r="D48" s="166">
        <v>278923</v>
      </c>
      <c r="E48" s="146">
        <f t="shared" si="0"/>
        <v>546486</v>
      </c>
    </row>
    <row r="49" spans="1:5" ht="21.75">
      <c r="A49" s="170">
        <v>38</v>
      </c>
      <c r="B49" s="165" t="s">
        <v>158</v>
      </c>
      <c r="C49" s="166">
        <v>421955</v>
      </c>
      <c r="D49" s="166">
        <v>438604</v>
      </c>
      <c r="E49" s="146">
        <f t="shared" si="0"/>
        <v>860559</v>
      </c>
    </row>
    <row r="50" spans="1:5" ht="21.75">
      <c r="A50" s="170">
        <v>39</v>
      </c>
      <c r="B50" s="168" t="s">
        <v>159</v>
      </c>
      <c r="C50" s="166">
        <v>229601</v>
      </c>
      <c r="D50" s="166">
        <v>245075</v>
      </c>
      <c r="E50" s="146">
        <f t="shared" si="0"/>
        <v>474676</v>
      </c>
    </row>
    <row r="51" spans="1:5" ht="21.75">
      <c r="A51" s="170">
        <v>40</v>
      </c>
      <c r="B51" s="165" t="s">
        <v>160</v>
      </c>
      <c r="C51" s="166">
        <v>493809</v>
      </c>
      <c r="D51" s="166">
        <v>501574</v>
      </c>
      <c r="E51" s="146">
        <f t="shared" si="0"/>
        <v>995383</v>
      </c>
    </row>
    <row r="52" spans="1:5" ht="21.75">
      <c r="A52" s="170">
        <v>41</v>
      </c>
      <c r="B52" s="168" t="s">
        <v>161</v>
      </c>
      <c r="C52" s="166">
        <v>219741</v>
      </c>
      <c r="D52" s="166">
        <v>233217</v>
      </c>
      <c r="E52" s="146">
        <f t="shared" si="0"/>
        <v>452958</v>
      </c>
    </row>
    <row r="53" spans="1:5" ht="21.75">
      <c r="A53" s="170">
        <v>42</v>
      </c>
      <c r="B53" s="165" t="s">
        <v>162</v>
      </c>
      <c r="C53" s="166">
        <v>178901</v>
      </c>
      <c r="D53" s="166">
        <v>199452</v>
      </c>
      <c r="E53" s="146">
        <f t="shared" si="0"/>
        <v>378353</v>
      </c>
    </row>
    <row r="54" spans="1:5" ht="21.75">
      <c r="A54" s="170">
        <v>43</v>
      </c>
      <c r="B54" s="168" t="s">
        <v>163</v>
      </c>
      <c r="C54" s="166">
        <v>472929</v>
      </c>
      <c r="D54" s="166">
        <v>489428</v>
      </c>
      <c r="E54" s="146">
        <f t="shared" si="0"/>
        <v>962357</v>
      </c>
    </row>
    <row r="55" spans="1:5" ht="21.75">
      <c r="A55" s="170">
        <v>44</v>
      </c>
      <c r="B55" s="165" t="s">
        <v>164</v>
      </c>
      <c r="C55" s="166">
        <v>173548</v>
      </c>
      <c r="D55" s="166">
        <v>172731</v>
      </c>
      <c r="E55" s="146">
        <f t="shared" si="0"/>
        <v>346279</v>
      </c>
    </row>
    <row r="56" spans="1:5" ht="21.75">
      <c r="A56" s="170">
        <v>45</v>
      </c>
      <c r="B56" s="168" t="s">
        <v>165</v>
      </c>
      <c r="C56" s="166">
        <v>122296</v>
      </c>
      <c r="D56" s="166">
        <v>117003</v>
      </c>
      <c r="E56" s="146">
        <f t="shared" si="0"/>
        <v>239299</v>
      </c>
    </row>
    <row r="57" spans="1:5" ht="21.75">
      <c r="A57" s="170">
        <v>46</v>
      </c>
      <c r="B57" s="165" t="s">
        <v>166</v>
      </c>
      <c r="C57" s="166">
        <v>271071</v>
      </c>
      <c r="D57" s="166">
        <v>269000</v>
      </c>
      <c r="E57" s="146">
        <f t="shared" si="0"/>
        <v>540071</v>
      </c>
    </row>
    <row r="58" spans="1:5" ht="21.75">
      <c r="A58" s="170">
        <v>47</v>
      </c>
      <c r="B58" s="168" t="s">
        <v>167</v>
      </c>
      <c r="C58" s="166">
        <v>255211</v>
      </c>
      <c r="D58" s="166">
        <v>259137</v>
      </c>
      <c r="E58" s="146">
        <f t="shared" si="0"/>
        <v>514348</v>
      </c>
    </row>
    <row r="59" spans="1:5" ht="21.75">
      <c r="A59" s="170">
        <v>48</v>
      </c>
      <c r="B59" s="165" t="s">
        <v>168</v>
      </c>
      <c r="C59" s="166">
        <v>652100</v>
      </c>
      <c r="D59" s="166">
        <v>655726</v>
      </c>
      <c r="E59" s="146">
        <f t="shared" si="0"/>
        <v>1307826</v>
      </c>
    </row>
    <row r="60" spans="1:5" ht="21.75">
      <c r="A60" s="170">
        <v>49</v>
      </c>
      <c r="B60" s="168" t="s">
        <v>169</v>
      </c>
      <c r="C60" s="166">
        <v>88865</v>
      </c>
      <c r="D60" s="166">
        <v>86854</v>
      </c>
      <c r="E60" s="146">
        <f t="shared" si="0"/>
        <v>175719</v>
      </c>
    </row>
    <row r="61" spans="1:5" ht="21.75">
      <c r="A61" s="170">
        <v>50</v>
      </c>
      <c r="B61" s="165" t="s">
        <v>170</v>
      </c>
      <c r="C61" s="166">
        <v>334471</v>
      </c>
      <c r="D61" s="166">
        <v>344926</v>
      </c>
      <c r="E61" s="146">
        <f t="shared" si="0"/>
        <v>679397</v>
      </c>
    </row>
    <row r="62" spans="1:5" ht="21.75">
      <c r="A62" s="170">
        <v>51</v>
      </c>
      <c r="B62" s="168" t="s">
        <v>171</v>
      </c>
      <c r="C62" s="166">
        <v>413162</v>
      </c>
      <c r="D62" s="166">
        <v>435611</v>
      </c>
      <c r="E62" s="146">
        <f t="shared" si="0"/>
        <v>848773</v>
      </c>
    </row>
    <row r="63" spans="1:5" ht="21.75">
      <c r="A63" s="170">
        <v>52</v>
      </c>
      <c r="B63" s="165" t="s">
        <v>172</v>
      </c>
      <c r="C63" s="166">
        <v>380256</v>
      </c>
      <c r="D63" s="166">
        <v>377790</v>
      </c>
      <c r="E63" s="146">
        <f t="shared" si="0"/>
        <v>758046</v>
      </c>
    </row>
    <row r="64" spans="1:5" ht="21.75">
      <c r="A64" s="170">
        <v>53</v>
      </c>
      <c r="B64" s="168" t="s">
        <v>173</v>
      </c>
      <c r="C64" s="166">
        <v>368745</v>
      </c>
      <c r="D64" s="166">
        <v>382626</v>
      </c>
      <c r="E64" s="146">
        <f>C64+D64</f>
        <v>751371</v>
      </c>
    </row>
    <row r="65" spans="1:5" ht="21.75">
      <c r="A65" s="171">
        <v>54</v>
      </c>
      <c r="B65" s="248" t="s">
        <v>174</v>
      </c>
      <c r="C65" s="173">
        <v>196307</v>
      </c>
      <c r="D65" s="173">
        <v>208626</v>
      </c>
      <c r="E65" s="173">
        <f>C65+D65</f>
        <v>404933</v>
      </c>
    </row>
    <row r="66" spans="1:5" ht="21.75">
      <c r="A66" s="238"/>
      <c r="B66" s="239"/>
      <c r="C66" s="240"/>
      <c r="D66" s="240"/>
      <c r="E66" s="240"/>
    </row>
    <row r="67" ht="21.75">
      <c r="A67" s="194" t="s">
        <v>204</v>
      </c>
    </row>
    <row r="68" ht="21.75">
      <c r="A68" s="194" t="s">
        <v>205</v>
      </c>
    </row>
    <row r="69" ht="23.25">
      <c r="A69" s="52" t="s">
        <v>216</v>
      </c>
    </row>
    <row r="70" ht="18" customHeight="1">
      <c r="A70" s="52"/>
    </row>
    <row r="71" spans="1:5" ht="21.75">
      <c r="A71" s="223" t="s">
        <v>212</v>
      </c>
      <c r="B71" s="223" t="s">
        <v>198</v>
      </c>
      <c r="C71" s="223" t="s">
        <v>24</v>
      </c>
      <c r="D71" s="223" t="s">
        <v>25</v>
      </c>
      <c r="E71" s="223" t="s">
        <v>26</v>
      </c>
    </row>
    <row r="72" spans="1:5" ht="21.75">
      <c r="A72" s="170">
        <v>55</v>
      </c>
      <c r="B72" s="168" t="s">
        <v>175</v>
      </c>
      <c r="C72" s="166">
        <v>320026</v>
      </c>
      <c r="D72" s="166">
        <v>314649</v>
      </c>
      <c r="E72" s="146">
        <f>C72+D72</f>
        <v>634675</v>
      </c>
    </row>
    <row r="73" spans="1:5" ht="21.75">
      <c r="A73" s="170">
        <v>56</v>
      </c>
      <c r="B73" s="165" t="s">
        <v>176</v>
      </c>
      <c r="C73" s="166">
        <v>732699</v>
      </c>
      <c r="D73" s="166">
        <v>733797</v>
      </c>
      <c r="E73" s="146">
        <f t="shared" si="0"/>
        <v>1466496</v>
      </c>
    </row>
    <row r="74" spans="1:5" ht="21.75">
      <c r="A74" s="170">
        <v>57</v>
      </c>
      <c r="B74" s="168" t="s">
        <v>177</v>
      </c>
      <c r="C74" s="166">
        <v>569671</v>
      </c>
      <c r="D74" s="166">
        <v>570601</v>
      </c>
      <c r="E74" s="146">
        <f t="shared" si="0"/>
        <v>1140272</v>
      </c>
    </row>
    <row r="75" spans="1:5" ht="21.75">
      <c r="A75" s="170">
        <v>58</v>
      </c>
      <c r="B75" s="165" t="s">
        <v>178</v>
      </c>
      <c r="C75" s="166">
        <v>684272</v>
      </c>
      <c r="D75" s="166">
        <v>717886</v>
      </c>
      <c r="E75" s="166">
        <f t="shared" si="0"/>
        <v>1402158</v>
      </c>
    </row>
    <row r="76" spans="1:5" ht="21.75">
      <c r="A76" s="170">
        <v>59</v>
      </c>
      <c r="B76" s="168" t="s">
        <v>179</v>
      </c>
      <c r="C76" s="166">
        <v>156307</v>
      </c>
      <c r="D76" s="166">
        <v>157792</v>
      </c>
      <c r="E76" s="166">
        <f t="shared" si="0"/>
        <v>314099</v>
      </c>
    </row>
    <row r="77" spans="1:5" ht="21.75">
      <c r="A77" s="170">
        <v>60</v>
      </c>
      <c r="B77" s="165" t="s">
        <v>180</v>
      </c>
      <c r="C77" s="166">
        <v>606228</v>
      </c>
      <c r="D77" s="166">
        <v>657676</v>
      </c>
      <c r="E77" s="166">
        <f t="shared" si="0"/>
        <v>1263904</v>
      </c>
    </row>
    <row r="78" spans="1:5" ht="21.75">
      <c r="A78" s="170">
        <v>61</v>
      </c>
      <c r="B78" s="168" t="s">
        <v>181</v>
      </c>
      <c r="C78" s="166">
        <v>93015</v>
      </c>
      <c r="D78" s="166">
        <v>100599</v>
      </c>
      <c r="E78" s="146">
        <f t="shared" si="0"/>
        <v>193614</v>
      </c>
    </row>
    <row r="79" spans="1:5" ht="21.75">
      <c r="A79" s="170">
        <v>62</v>
      </c>
      <c r="B79" s="165" t="s">
        <v>182</v>
      </c>
      <c r="C79" s="166">
        <v>254454</v>
      </c>
      <c r="D79" s="166">
        <v>273272</v>
      </c>
      <c r="E79" s="146">
        <f t="shared" si="0"/>
        <v>527726</v>
      </c>
    </row>
    <row r="80" spans="1:5" ht="21.75">
      <c r="A80" s="170">
        <v>63</v>
      </c>
      <c r="B80" s="168" t="s">
        <v>183</v>
      </c>
      <c r="C80" s="166">
        <v>277813</v>
      </c>
      <c r="D80" s="166">
        <v>275313</v>
      </c>
      <c r="E80" s="146">
        <f t="shared" si="0"/>
        <v>553126</v>
      </c>
    </row>
    <row r="81" spans="1:5" ht="21.75">
      <c r="A81" s="170">
        <v>64</v>
      </c>
      <c r="B81" s="165" t="s">
        <v>184</v>
      </c>
      <c r="C81" s="166">
        <v>312598</v>
      </c>
      <c r="D81" s="166">
        <v>319960</v>
      </c>
      <c r="E81" s="146">
        <f t="shared" si="0"/>
        <v>632558</v>
      </c>
    </row>
    <row r="82" spans="1:5" ht="21.75">
      <c r="A82" s="170">
        <v>65</v>
      </c>
      <c r="B82" s="168" t="s">
        <v>185</v>
      </c>
      <c r="C82" s="166">
        <v>100946</v>
      </c>
      <c r="D82" s="166">
        <v>110721</v>
      </c>
      <c r="E82" s="146">
        <f aca="true" t="shared" si="1" ref="E82:E94">C82+D82</f>
        <v>211667</v>
      </c>
    </row>
    <row r="83" spans="1:5" ht="21.75">
      <c r="A83" s="170">
        <v>66</v>
      </c>
      <c r="B83" s="165" t="s">
        <v>186</v>
      </c>
      <c r="C83" s="166">
        <v>293306</v>
      </c>
      <c r="D83" s="166">
        <v>308485</v>
      </c>
      <c r="E83" s="146">
        <f t="shared" si="1"/>
        <v>601791</v>
      </c>
    </row>
    <row r="84" spans="1:5" ht="21.75">
      <c r="A84" s="170">
        <v>67</v>
      </c>
      <c r="B84" s="168" t="s">
        <v>187</v>
      </c>
      <c r="C84" s="166">
        <v>410642</v>
      </c>
      <c r="D84" s="166">
        <v>437759</v>
      </c>
      <c r="E84" s="146">
        <f t="shared" si="1"/>
        <v>848401</v>
      </c>
    </row>
    <row r="85" spans="1:5" ht="21.75">
      <c r="A85" s="170">
        <v>68</v>
      </c>
      <c r="B85" s="165" t="s">
        <v>188</v>
      </c>
      <c r="C85" s="166">
        <v>514522</v>
      </c>
      <c r="D85" s="166">
        <v>526866</v>
      </c>
      <c r="E85" s="146">
        <f t="shared" si="1"/>
        <v>1041388</v>
      </c>
    </row>
    <row r="86" spans="1:5" ht="21.75">
      <c r="A86" s="170">
        <v>69</v>
      </c>
      <c r="B86" s="168" t="s">
        <v>189</v>
      </c>
      <c r="C86" s="166">
        <v>696265</v>
      </c>
      <c r="D86" s="166">
        <v>696569</v>
      </c>
      <c r="E86" s="146">
        <f t="shared" si="1"/>
        <v>1392834</v>
      </c>
    </row>
    <row r="87" spans="1:5" ht="21.75">
      <c r="A87" s="170">
        <v>70</v>
      </c>
      <c r="B87" s="165" t="s">
        <v>190</v>
      </c>
      <c r="C87" s="166">
        <v>258105</v>
      </c>
      <c r="D87" s="166">
        <v>258269</v>
      </c>
      <c r="E87" s="146">
        <f t="shared" si="1"/>
        <v>516374</v>
      </c>
    </row>
    <row r="88" spans="1:5" ht="21.75">
      <c r="A88" s="170">
        <v>71</v>
      </c>
      <c r="B88" s="168" t="s">
        <v>191</v>
      </c>
      <c r="C88" s="166">
        <v>255550</v>
      </c>
      <c r="D88" s="166">
        <v>253733</v>
      </c>
      <c r="E88" s="146">
        <f t="shared" si="1"/>
        <v>509283</v>
      </c>
    </row>
    <row r="89" spans="1:5" ht="21.75">
      <c r="A89" s="170">
        <v>72</v>
      </c>
      <c r="B89" s="165" t="s">
        <v>192</v>
      </c>
      <c r="C89" s="166">
        <v>135975</v>
      </c>
      <c r="D89" s="166">
        <v>147230</v>
      </c>
      <c r="E89" s="146">
        <f t="shared" si="1"/>
        <v>283205</v>
      </c>
    </row>
    <row r="90" spans="1:5" ht="21.75">
      <c r="A90" s="170">
        <v>73</v>
      </c>
      <c r="B90" s="168" t="s">
        <v>193</v>
      </c>
      <c r="C90" s="166">
        <v>187764</v>
      </c>
      <c r="D90" s="166">
        <v>187736</v>
      </c>
      <c r="E90" s="146">
        <f t="shared" si="1"/>
        <v>375500</v>
      </c>
    </row>
    <row r="91" spans="1:5" ht="21.75">
      <c r="A91" s="170">
        <v>74</v>
      </c>
      <c r="B91" s="165" t="s">
        <v>194</v>
      </c>
      <c r="C91" s="166">
        <v>782471</v>
      </c>
      <c r="D91" s="166">
        <v>787881</v>
      </c>
      <c r="E91" s="146">
        <f t="shared" si="1"/>
        <v>1570352</v>
      </c>
    </row>
    <row r="92" spans="1:5" ht="21.75">
      <c r="A92" s="170">
        <v>75</v>
      </c>
      <c r="B92" s="168" t="s">
        <v>195</v>
      </c>
      <c r="C92" s="166">
        <v>225829</v>
      </c>
      <c r="D92" s="166">
        <v>233753</v>
      </c>
      <c r="E92" s="146">
        <f t="shared" si="1"/>
        <v>459582</v>
      </c>
    </row>
    <row r="93" spans="1:5" ht="21.75">
      <c r="A93" s="170">
        <v>76</v>
      </c>
      <c r="B93" s="165" t="s">
        <v>196</v>
      </c>
      <c r="C93" s="166">
        <v>162300</v>
      </c>
      <c r="D93" s="166">
        <v>168011</v>
      </c>
      <c r="E93" s="146">
        <f t="shared" si="1"/>
        <v>330311</v>
      </c>
    </row>
    <row r="94" spans="1:5" ht="21.75">
      <c r="A94" s="171">
        <v>77</v>
      </c>
      <c r="B94" s="172" t="s">
        <v>197</v>
      </c>
      <c r="C94" s="173">
        <v>926468</v>
      </c>
      <c r="D94" s="173">
        <v>920851</v>
      </c>
      <c r="E94" s="173">
        <f t="shared" si="1"/>
        <v>1847319</v>
      </c>
    </row>
    <row r="95" spans="3:5" ht="21.75">
      <c r="C95" s="174"/>
      <c r="D95" s="174"/>
      <c r="E95" s="174"/>
    </row>
    <row r="96" ht="21.75">
      <c r="A96" s="194" t="s">
        <v>204</v>
      </c>
    </row>
    <row r="97" ht="21.75">
      <c r="A97" s="194" t="s">
        <v>205</v>
      </c>
    </row>
  </sheetData>
  <sheetProtection/>
  <printOptions/>
  <pageMargins left="0.75" right="0.75" top="0.83" bottom="0.62" header="0.5" footer="0.4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E2" sqref="E2"/>
    </sheetView>
  </sheetViews>
  <sheetFormatPr defaultColWidth="9.00390625" defaultRowHeight="18.75" customHeight="1"/>
  <cols>
    <col min="1" max="1" width="11.125" style="200" customWidth="1"/>
    <col min="2" max="2" width="12.50390625" style="200" customWidth="1"/>
    <col min="3" max="3" width="12.25390625" style="200" customWidth="1"/>
    <col min="4" max="4" width="11.375" style="200" customWidth="1"/>
    <col min="5" max="5" width="12.00390625" style="200" customWidth="1"/>
    <col min="6" max="6" width="11.875" style="200" customWidth="1"/>
    <col min="7" max="7" width="11.50390625" style="200" customWidth="1"/>
    <col min="8" max="9" width="11.875" style="200" customWidth="1"/>
    <col min="10" max="10" width="12.375" style="200" customWidth="1"/>
    <col min="11" max="11" width="9.375" style="200" customWidth="1"/>
    <col min="12" max="12" width="9.625" style="200" customWidth="1"/>
    <col min="13" max="13" width="9.875" style="200" customWidth="1"/>
    <col min="14" max="14" width="9.375" style="200" customWidth="1"/>
    <col min="15" max="15" width="9.25390625" style="200" customWidth="1"/>
    <col min="16" max="16" width="9.375" style="200" customWidth="1"/>
    <col min="17" max="18" width="9.00390625" style="200" customWidth="1"/>
    <col min="19" max="19" width="9.00390625" style="200" bestFit="1" customWidth="1"/>
    <col min="20" max="16384" width="9.00390625" style="200" customWidth="1"/>
  </cols>
  <sheetData>
    <row r="1" s="52" customFormat="1" ht="23.25" customHeight="1">
      <c r="A1" s="52" t="s">
        <v>217</v>
      </c>
    </row>
    <row r="2" spans="1:10" ht="18.75" customHeight="1">
      <c r="A2" s="201"/>
      <c r="B2" s="218" t="s">
        <v>211</v>
      </c>
      <c r="C2" s="219"/>
      <c r="D2" s="219"/>
      <c r="E2" s="202"/>
      <c r="F2" s="203" t="s">
        <v>207</v>
      </c>
      <c r="G2" s="203"/>
      <c r="H2" s="253" t="s">
        <v>208</v>
      </c>
      <c r="I2" s="254"/>
      <c r="J2" s="255"/>
    </row>
    <row r="3" spans="1:10" ht="18.75" customHeight="1">
      <c r="A3" s="204" t="s">
        <v>0</v>
      </c>
      <c r="B3" s="1" t="s">
        <v>24</v>
      </c>
      <c r="C3" s="1" t="s">
        <v>25</v>
      </c>
      <c r="D3" s="1" t="s">
        <v>26</v>
      </c>
      <c r="E3" s="1" t="s">
        <v>24</v>
      </c>
      <c r="F3" s="206" t="s">
        <v>25</v>
      </c>
      <c r="G3" s="1" t="s">
        <v>26</v>
      </c>
      <c r="H3" s="206" t="s">
        <v>24</v>
      </c>
      <c r="I3" s="1" t="s">
        <v>25</v>
      </c>
      <c r="J3" s="1" t="s">
        <v>26</v>
      </c>
    </row>
    <row r="4" spans="1:19" ht="18.75" customHeight="1">
      <c r="A4" s="204">
        <v>0</v>
      </c>
      <c r="B4" s="215">
        <f aca="true" t="shared" si="0" ref="B4:B26">E4+H4+B33+E33</f>
        <v>354899</v>
      </c>
      <c r="C4" s="215">
        <f aca="true" t="shared" si="1" ref="C4:C26">F4+I4+C33+F33</f>
        <v>335022</v>
      </c>
      <c r="D4" s="215">
        <f aca="true" t="shared" si="2" ref="D4:D26">G4+J4+D33+G33</f>
        <v>689921</v>
      </c>
      <c r="E4" s="207">
        <v>57856</v>
      </c>
      <c r="F4" s="207">
        <v>54524</v>
      </c>
      <c r="G4" s="207">
        <f>E4+F4</f>
        <v>112380</v>
      </c>
      <c r="H4" s="207">
        <v>115582</v>
      </c>
      <c r="I4" s="207">
        <v>109567</v>
      </c>
      <c r="J4" s="207">
        <f>H4+I4</f>
        <v>225149</v>
      </c>
      <c r="Q4" s="209"/>
      <c r="R4" s="209"/>
      <c r="S4" s="209"/>
    </row>
    <row r="5" spans="1:19" ht="18.75" customHeight="1">
      <c r="A5" s="210" t="s">
        <v>1</v>
      </c>
      <c r="B5" s="215">
        <f t="shared" si="0"/>
        <v>1584095</v>
      </c>
      <c r="C5" s="215">
        <f t="shared" si="1"/>
        <v>1492109</v>
      </c>
      <c r="D5" s="215">
        <f t="shared" si="2"/>
        <v>3076204</v>
      </c>
      <c r="E5" s="207">
        <v>257828</v>
      </c>
      <c r="F5" s="207">
        <v>243590</v>
      </c>
      <c r="G5" s="207">
        <f aca="true" t="shared" si="3" ref="G5:G25">E5+F5</f>
        <v>501418</v>
      </c>
      <c r="H5" s="207">
        <v>528815</v>
      </c>
      <c r="I5" s="207">
        <v>500069</v>
      </c>
      <c r="J5" s="207">
        <f aca="true" t="shared" si="4" ref="J5:J26">H5+I5</f>
        <v>1028884</v>
      </c>
      <c r="Q5" s="211"/>
      <c r="R5" s="211"/>
      <c r="S5" s="209"/>
    </row>
    <row r="6" spans="1:19" ht="18.75" customHeight="1">
      <c r="A6" s="212" t="s">
        <v>2</v>
      </c>
      <c r="B6" s="215">
        <f t="shared" si="0"/>
        <v>2034793</v>
      </c>
      <c r="C6" s="215">
        <f t="shared" si="1"/>
        <v>1917999</v>
      </c>
      <c r="D6" s="215">
        <f t="shared" si="2"/>
        <v>3952792</v>
      </c>
      <c r="E6" s="207">
        <v>334118</v>
      </c>
      <c r="F6" s="207">
        <v>313200</v>
      </c>
      <c r="G6" s="207">
        <f t="shared" si="3"/>
        <v>647318</v>
      </c>
      <c r="H6" s="207">
        <v>683045</v>
      </c>
      <c r="I6" s="207">
        <v>646484</v>
      </c>
      <c r="J6" s="207">
        <f t="shared" si="4"/>
        <v>1329529</v>
      </c>
      <c r="S6" s="211"/>
    </row>
    <row r="7" spans="1:10" ht="18.75" customHeight="1">
      <c r="A7" s="204" t="s">
        <v>3</v>
      </c>
      <c r="B7" s="215">
        <f t="shared" si="0"/>
        <v>2076911</v>
      </c>
      <c r="C7" s="215">
        <f t="shared" si="1"/>
        <v>1963728</v>
      </c>
      <c r="D7" s="215">
        <f t="shared" si="2"/>
        <v>4040639</v>
      </c>
      <c r="E7" s="207">
        <v>343716</v>
      </c>
      <c r="F7" s="207">
        <v>324549</v>
      </c>
      <c r="G7" s="207">
        <f t="shared" si="3"/>
        <v>668265</v>
      </c>
      <c r="H7" s="207">
        <v>711941</v>
      </c>
      <c r="I7" s="207">
        <v>672366</v>
      </c>
      <c r="J7" s="207">
        <f t="shared" si="4"/>
        <v>1384307</v>
      </c>
    </row>
    <row r="8" spans="1:10" ht="18.75" customHeight="1">
      <c r="A8" s="204" t="s">
        <v>4</v>
      </c>
      <c r="B8" s="215">
        <f t="shared" si="0"/>
        <v>2384561</v>
      </c>
      <c r="C8" s="215">
        <f t="shared" si="1"/>
        <v>2262832</v>
      </c>
      <c r="D8" s="215">
        <f t="shared" si="2"/>
        <v>4647393</v>
      </c>
      <c r="E8" s="207">
        <v>405178</v>
      </c>
      <c r="F8" s="207">
        <v>384847</v>
      </c>
      <c r="G8" s="207">
        <f t="shared" si="3"/>
        <v>790025</v>
      </c>
      <c r="H8" s="207">
        <v>833972</v>
      </c>
      <c r="I8" s="207">
        <v>783360</v>
      </c>
      <c r="J8" s="207">
        <f t="shared" si="4"/>
        <v>1617332</v>
      </c>
    </row>
    <row r="9" spans="1:10" ht="18.75" customHeight="1">
      <c r="A9" s="204" t="s">
        <v>5</v>
      </c>
      <c r="B9" s="215">
        <f t="shared" si="0"/>
        <v>2463123</v>
      </c>
      <c r="C9" s="215">
        <f t="shared" si="1"/>
        <v>2369539</v>
      </c>
      <c r="D9" s="215">
        <f t="shared" si="2"/>
        <v>4832662</v>
      </c>
      <c r="E9" s="207">
        <v>436886</v>
      </c>
      <c r="F9" s="207">
        <v>422423</v>
      </c>
      <c r="G9" s="207">
        <f t="shared" si="3"/>
        <v>859309</v>
      </c>
      <c r="H9" s="207">
        <v>827053</v>
      </c>
      <c r="I9" s="207">
        <v>814248</v>
      </c>
      <c r="J9" s="207">
        <f t="shared" si="4"/>
        <v>1641301</v>
      </c>
    </row>
    <row r="10" spans="1:10" ht="18.75" customHeight="1">
      <c r="A10" s="204" t="s">
        <v>6</v>
      </c>
      <c r="B10" s="215">
        <f t="shared" si="0"/>
        <v>2335548</v>
      </c>
      <c r="C10" s="215">
        <f t="shared" si="1"/>
        <v>2273233</v>
      </c>
      <c r="D10" s="215">
        <f t="shared" si="2"/>
        <v>4608781</v>
      </c>
      <c r="E10" s="207">
        <v>417606</v>
      </c>
      <c r="F10" s="207">
        <v>401280</v>
      </c>
      <c r="G10" s="207">
        <f t="shared" si="3"/>
        <v>818886</v>
      </c>
      <c r="H10" s="207">
        <v>801747</v>
      </c>
      <c r="I10" s="207">
        <v>762223</v>
      </c>
      <c r="J10" s="207">
        <f t="shared" si="4"/>
        <v>1563970</v>
      </c>
    </row>
    <row r="11" spans="1:10" ht="18.75" customHeight="1">
      <c r="A11" s="204" t="s">
        <v>7</v>
      </c>
      <c r="B11" s="215">
        <f t="shared" si="0"/>
        <v>2537916</v>
      </c>
      <c r="C11" s="215">
        <f t="shared" si="1"/>
        <v>2510470</v>
      </c>
      <c r="D11" s="215">
        <f t="shared" si="2"/>
        <v>5048386</v>
      </c>
      <c r="E11" s="207">
        <v>443522</v>
      </c>
      <c r="F11" s="207">
        <v>429267</v>
      </c>
      <c r="G11" s="207">
        <f t="shared" si="3"/>
        <v>872789</v>
      </c>
      <c r="H11" s="207">
        <v>877517</v>
      </c>
      <c r="I11" s="207">
        <v>837362</v>
      </c>
      <c r="J11" s="207">
        <f t="shared" si="4"/>
        <v>1714879</v>
      </c>
    </row>
    <row r="12" spans="1:10" ht="18.75" customHeight="1">
      <c r="A12" s="204" t="s">
        <v>8</v>
      </c>
      <c r="B12" s="215">
        <f t="shared" si="0"/>
        <v>2630756</v>
      </c>
      <c r="C12" s="215">
        <f t="shared" si="1"/>
        <v>2653975</v>
      </c>
      <c r="D12" s="215">
        <f t="shared" si="2"/>
        <v>5284731</v>
      </c>
      <c r="E12" s="207">
        <v>443339</v>
      </c>
      <c r="F12" s="207">
        <v>438056</v>
      </c>
      <c r="G12" s="207">
        <f t="shared" si="3"/>
        <v>881395</v>
      </c>
      <c r="H12" s="207">
        <v>928211</v>
      </c>
      <c r="I12" s="207">
        <v>895526</v>
      </c>
      <c r="J12" s="207">
        <f t="shared" si="4"/>
        <v>1823737</v>
      </c>
    </row>
    <row r="13" spans="1:10" ht="18.75" customHeight="1">
      <c r="A13" s="204" t="s">
        <v>9</v>
      </c>
      <c r="B13" s="215">
        <f t="shared" si="0"/>
        <v>2621788</v>
      </c>
      <c r="C13" s="215">
        <f t="shared" si="1"/>
        <v>2734579</v>
      </c>
      <c r="D13" s="215">
        <f t="shared" si="2"/>
        <v>5356367</v>
      </c>
      <c r="E13" s="207">
        <v>439717</v>
      </c>
      <c r="F13" s="207">
        <v>455288</v>
      </c>
      <c r="G13" s="207">
        <f t="shared" si="3"/>
        <v>895005</v>
      </c>
      <c r="H13" s="207">
        <v>960025</v>
      </c>
      <c r="I13" s="207">
        <v>957662</v>
      </c>
      <c r="J13" s="207">
        <f t="shared" si="4"/>
        <v>1917687</v>
      </c>
    </row>
    <row r="14" spans="1:10" ht="18.75" customHeight="1">
      <c r="A14" s="204" t="s">
        <v>10</v>
      </c>
      <c r="B14" s="215">
        <f t="shared" si="0"/>
        <v>2547531</v>
      </c>
      <c r="C14" s="215">
        <f t="shared" si="1"/>
        <v>2740118</v>
      </c>
      <c r="D14" s="215">
        <f t="shared" si="2"/>
        <v>5287649</v>
      </c>
      <c r="E14" s="207">
        <v>455378</v>
      </c>
      <c r="F14" s="207">
        <v>501360</v>
      </c>
      <c r="G14" s="207">
        <f t="shared" si="3"/>
        <v>956738</v>
      </c>
      <c r="H14" s="207">
        <v>903959</v>
      </c>
      <c r="I14" s="207">
        <v>924340</v>
      </c>
      <c r="J14" s="207">
        <f t="shared" si="4"/>
        <v>1828299</v>
      </c>
    </row>
    <row r="15" spans="1:10" ht="18.75" customHeight="1">
      <c r="A15" s="204" t="s">
        <v>11</v>
      </c>
      <c r="B15" s="215">
        <f t="shared" si="0"/>
        <v>2301074</v>
      </c>
      <c r="C15" s="215">
        <f t="shared" si="1"/>
        <v>2518187</v>
      </c>
      <c r="D15" s="215">
        <f t="shared" si="2"/>
        <v>4819261</v>
      </c>
      <c r="E15" s="207">
        <v>464233</v>
      </c>
      <c r="F15" s="207">
        <v>512897</v>
      </c>
      <c r="G15" s="207">
        <f t="shared" si="3"/>
        <v>977130</v>
      </c>
      <c r="H15" s="207">
        <v>754515</v>
      </c>
      <c r="I15" s="207">
        <v>783699</v>
      </c>
      <c r="J15" s="207">
        <f t="shared" si="4"/>
        <v>1538214</v>
      </c>
    </row>
    <row r="16" spans="1:10" ht="18.75" customHeight="1">
      <c r="A16" s="204" t="s">
        <v>12</v>
      </c>
      <c r="B16" s="215">
        <f t="shared" si="0"/>
        <v>1836608</v>
      </c>
      <c r="C16" s="215">
        <f t="shared" si="1"/>
        <v>2056539</v>
      </c>
      <c r="D16" s="215">
        <f t="shared" si="2"/>
        <v>3893147</v>
      </c>
      <c r="E16" s="207">
        <v>398760</v>
      </c>
      <c r="F16" s="207">
        <v>443277</v>
      </c>
      <c r="G16" s="207">
        <f t="shared" si="3"/>
        <v>842037</v>
      </c>
      <c r="H16" s="207">
        <v>597953</v>
      </c>
      <c r="I16" s="207">
        <v>640288</v>
      </c>
      <c r="J16" s="207">
        <f t="shared" si="4"/>
        <v>1238241</v>
      </c>
    </row>
    <row r="17" spans="1:10" ht="18.75" customHeight="1">
      <c r="A17" s="204" t="s">
        <v>13</v>
      </c>
      <c r="B17" s="215">
        <f t="shared" si="0"/>
        <v>1425390</v>
      </c>
      <c r="C17" s="215">
        <f t="shared" si="1"/>
        <v>1651005</v>
      </c>
      <c r="D17" s="215">
        <f t="shared" si="2"/>
        <v>3076395</v>
      </c>
      <c r="E17" s="207">
        <v>309815</v>
      </c>
      <c r="F17" s="207">
        <v>348422</v>
      </c>
      <c r="G17" s="207">
        <f t="shared" si="3"/>
        <v>658237</v>
      </c>
      <c r="H17" s="207">
        <v>464180</v>
      </c>
      <c r="I17" s="207">
        <v>513271</v>
      </c>
      <c r="J17" s="207">
        <f t="shared" si="4"/>
        <v>977451</v>
      </c>
    </row>
    <row r="18" spans="1:10" ht="18.75" customHeight="1">
      <c r="A18" s="204" t="s">
        <v>14</v>
      </c>
      <c r="B18" s="215">
        <f t="shared" si="0"/>
        <v>1034066</v>
      </c>
      <c r="C18" s="215">
        <f t="shared" si="1"/>
        <v>1229371</v>
      </c>
      <c r="D18" s="215">
        <f t="shared" si="2"/>
        <v>2263437</v>
      </c>
      <c r="E18" s="207">
        <v>209790</v>
      </c>
      <c r="F18" s="207">
        <v>239224</v>
      </c>
      <c r="G18" s="207">
        <f t="shared" si="3"/>
        <v>449014</v>
      </c>
      <c r="H18" s="207">
        <v>357166</v>
      </c>
      <c r="I18" s="207">
        <v>409772</v>
      </c>
      <c r="J18" s="207">
        <f t="shared" si="4"/>
        <v>766938</v>
      </c>
    </row>
    <row r="19" spans="1:10" ht="18.75" customHeight="1">
      <c r="A19" s="204" t="s">
        <v>15</v>
      </c>
      <c r="B19" s="215">
        <f t="shared" si="0"/>
        <v>694894</v>
      </c>
      <c r="C19" s="215">
        <f t="shared" si="1"/>
        <v>859081</v>
      </c>
      <c r="D19" s="215">
        <f t="shared" si="2"/>
        <v>1553975</v>
      </c>
      <c r="E19" s="207">
        <v>137925</v>
      </c>
      <c r="F19" s="207">
        <v>162111</v>
      </c>
      <c r="G19" s="207">
        <f t="shared" si="3"/>
        <v>300036</v>
      </c>
      <c r="H19" s="207">
        <v>234382</v>
      </c>
      <c r="I19" s="207">
        <v>282259</v>
      </c>
      <c r="J19" s="207">
        <f t="shared" si="4"/>
        <v>516641</v>
      </c>
    </row>
    <row r="20" spans="1:19" ht="18.75" customHeight="1">
      <c r="A20" s="204" t="s">
        <v>16</v>
      </c>
      <c r="B20" s="215">
        <f t="shared" si="0"/>
        <v>516957</v>
      </c>
      <c r="C20" s="215">
        <f t="shared" si="1"/>
        <v>691863</v>
      </c>
      <c r="D20" s="215">
        <f t="shared" si="2"/>
        <v>1208820</v>
      </c>
      <c r="E20" s="207">
        <v>106554</v>
      </c>
      <c r="F20" s="207">
        <v>136434</v>
      </c>
      <c r="G20" s="207">
        <f t="shared" si="3"/>
        <v>242988</v>
      </c>
      <c r="H20" s="207">
        <v>157644</v>
      </c>
      <c r="I20" s="207">
        <v>208830</v>
      </c>
      <c r="J20" s="207">
        <f t="shared" si="4"/>
        <v>366474</v>
      </c>
      <c r="Q20" s="209"/>
      <c r="R20" s="209"/>
      <c r="S20" s="209"/>
    </row>
    <row r="21" spans="1:19" ht="18.75" customHeight="1">
      <c r="A21" s="204" t="s">
        <v>17</v>
      </c>
      <c r="B21" s="215">
        <f t="shared" si="0"/>
        <v>317491</v>
      </c>
      <c r="C21" s="215">
        <f t="shared" si="1"/>
        <v>464065</v>
      </c>
      <c r="D21" s="215">
        <f t="shared" si="2"/>
        <v>781556</v>
      </c>
      <c r="E21" s="207">
        <v>69711</v>
      </c>
      <c r="F21" s="207">
        <v>95992</v>
      </c>
      <c r="G21" s="207">
        <f t="shared" si="3"/>
        <v>165703</v>
      </c>
      <c r="H21" s="207">
        <v>91477</v>
      </c>
      <c r="I21" s="207">
        <v>132888</v>
      </c>
      <c r="J21" s="207">
        <f t="shared" si="4"/>
        <v>224365</v>
      </c>
      <c r="S21" s="209"/>
    </row>
    <row r="22" spans="1:10" ht="18.75" customHeight="1">
      <c r="A22" s="204" t="s">
        <v>18</v>
      </c>
      <c r="B22" s="215">
        <f t="shared" si="0"/>
        <v>150391</v>
      </c>
      <c r="C22" s="215">
        <f t="shared" si="1"/>
        <v>241197</v>
      </c>
      <c r="D22" s="215">
        <f t="shared" si="2"/>
        <v>391588</v>
      </c>
      <c r="E22" s="207">
        <v>32254</v>
      </c>
      <c r="F22" s="207">
        <v>48263</v>
      </c>
      <c r="G22" s="207">
        <f t="shared" si="3"/>
        <v>80517</v>
      </c>
      <c r="H22" s="207">
        <v>42131</v>
      </c>
      <c r="I22" s="207">
        <v>64438</v>
      </c>
      <c r="J22" s="207">
        <f t="shared" si="4"/>
        <v>106569</v>
      </c>
    </row>
    <row r="23" spans="1:10" ht="18.75" customHeight="1">
      <c r="A23" s="204" t="s">
        <v>19</v>
      </c>
      <c r="B23" s="215">
        <f t="shared" si="0"/>
        <v>53369</v>
      </c>
      <c r="C23" s="215">
        <f t="shared" si="1"/>
        <v>87850</v>
      </c>
      <c r="D23" s="215">
        <f t="shared" si="2"/>
        <v>141219</v>
      </c>
      <c r="E23" s="207">
        <v>10706</v>
      </c>
      <c r="F23" s="207">
        <v>16278</v>
      </c>
      <c r="G23" s="207">
        <f t="shared" si="3"/>
        <v>26984</v>
      </c>
      <c r="H23" s="207">
        <v>13884</v>
      </c>
      <c r="I23" s="207">
        <v>22239</v>
      </c>
      <c r="J23" s="207">
        <f t="shared" si="4"/>
        <v>36123</v>
      </c>
    </row>
    <row r="24" spans="1:10" ht="18.75" customHeight="1">
      <c r="A24" s="204" t="s">
        <v>20</v>
      </c>
      <c r="B24" s="215">
        <f t="shared" si="0"/>
        <v>17951</v>
      </c>
      <c r="C24" s="215">
        <f t="shared" si="1"/>
        <v>27501</v>
      </c>
      <c r="D24" s="215">
        <f t="shared" si="2"/>
        <v>45452</v>
      </c>
      <c r="E24" s="207">
        <v>3362</v>
      </c>
      <c r="F24" s="207">
        <v>4928</v>
      </c>
      <c r="G24" s="207">
        <f t="shared" si="3"/>
        <v>8290</v>
      </c>
      <c r="H24" s="207">
        <v>4166</v>
      </c>
      <c r="I24" s="207">
        <v>6371</v>
      </c>
      <c r="J24" s="207">
        <f t="shared" si="4"/>
        <v>10537</v>
      </c>
    </row>
    <row r="25" spans="1:10" ht="18.75" customHeight="1">
      <c r="A25" s="204" t="s">
        <v>21</v>
      </c>
      <c r="B25" s="215">
        <f t="shared" si="0"/>
        <v>11980</v>
      </c>
      <c r="C25" s="215">
        <f t="shared" si="1"/>
        <v>15046</v>
      </c>
      <c r="D25" s="215">
        <f t="shared" si="2"/>
        <v>27026</v>
      </c>
      <c r="E25" s="207">
        <v>1786</v>
      </c>
      <c r="F25" s="207">
        <v>2171</v>
      </c>
      <c r="G25" s="207">
        <f t="shared" si="3"/>
        <v>3957</v>
      </c>
      <c r="H25" s="207">
        <v>2097</v>
      </c>
      <c r="I25" s="207">
        <v>2699</v>
      </c>
      <c r="J25" s="207">
        <f t="shared" si="4"/>
        <v>4796</v>
      </c>
    </row>
    <row r="26" spans="1:10" ht="18.75" customHeight="1">
      <c r="A26" s="202" t="s">
        <v>22</v>
      </c>
      <c r="B26" s="215">
        <f t="shared" si="0"/>
        <v>31932092</v>
      </c>
      <c r="C26" s="215">
        <f t="shared" si="1"/>
        <v>33095309</v>
      </c>
      <c r="D26" s="215">
        <f t="shared" si="2"/>
        <v>65027401</v>
      </c>
      <c r="E26" s="207">
        <f>SUM(E4:E25)</f>
        <v>5780040</v>
      </c>
      <c r="F26" s="207">
        <f>SUM(F4:F25)</f>
        <v>5978381</v>
      </c>
      <c r="G26" s="207">
        <f>E26+F26</f>
        <v>11758421</v>
      </c>
      <c r="H26" s="207">
        <f>SUM(H4:H25)</f>
        <v>10891462</v>
      </c>
      <c r="I26" s="207">
        <f>SUM(I4:I25)</f>
        <v>10969961</v>
      </c>
      <c r="J26" s="207">
        <f t="shared" si="4"/>
        <v>21861423</v>
      </c>
    </row>
    <row r="27" spans="1:10" ht="18.75" customHeight="1">
      <c r="A27" s="213"/>
      <c r="B27" s="220"/>
      <c r="C27" s="220"/>
      <c r="D27" s="220"/>
      <c r="E27" s="214"/>
      <c r="F27" s="214"/>
      <c r="G27" s="214"/>
      <c r="H27" s="214"/>
      <c r="I27" s="214"/>
      <c r="J27" s="214"/>
    </row>
    <row r="28" spans="1:9" ht="18.75" customHeight="1">
      <c r="A28" s="194" t="s">
        <v>204</v>
      </c>
      <c r="I28" s="200" t="s">
        <v>210</v>
      </c>
    </row>
    <row r="29" ht="18.75" customHeight="1">
      <c r="A29" s="194" t="s">
        <v>205</v>
      </c>
    </row>
    <row r="30" s="52" customFormat="1" ht="23.25" customHeight="1">
      <c r="A30" s="52" t="s">
        <v>218</v>
      </c>
    </row>
    <row r="31" spans="1:16" ht="18.75" customHeight="1">
      <c r="A31" s="201"/>
      <c r="B31" s="202"/>
      <c r="C31" s="203" t="s">
        <v>251</v>
      </c>
      <c r="D31" s="205"/>
      <c r="E31" s="253" t="s">
        <v>209</v>
      </c>
      <c r="F31" s="254"/>
      <c r="G31" s="255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16" ht="18.75" customHeight="1">
      <c r="A32" s="1" t="s">
        <v>0</v>
      </c>
      <c r="B32" s="1" t="s">
        <v>24</v>
      </c>
      <c r="C32" s="206" t="s">
        <v>25</v>
      </c>
      <c r="D32" s="1" t="s">
        <v>26</v>
      </c>
      <c r="E32" s="1" t="s">
        <v>24</v>
      </c>
      <c r="F32" s="1" t="s">
        <v>25</v>
      </c>
      <c r="G32" s="1" t="s">
        <v>26</v>
      </c>
      <c r="H32" s="201"/>
      <c r="I32" s="201"/>
      <c r="J32" s="201"/>
      <c r="K32" s="201"/>
      <c r="L32" s="201"/>
      <c r="M32" s="201"/>
      <c r="N32" s="201"/>
      <c r="O32" s="201"/>
      <c r="P32" s="201"/>
    </row>
    <row r="33" spans="1:16" ht="18.75" customHeight="1">
      <c r="A33" s="1">
        <v>0</v>
      </c>
      <c r="B33" s="207">
        <v>116970</v>
      </c>
      <c r="C33" s="207">
        <v>110302</v>
      </c>
      <c r="D33" s="207">
        <f>B33+C33</f>
        <v>227272</v>
      </c>
      <c r="E33" s="208">
        <v>64491</v>
      </c>
      <c r="F33" s="208">
        <v>60629</v>
      </c>
      <c r="G33" s="208">
        <f>E33+F33</f>
        <v>125120</v>
      </c>
      <c r="H33" s="201"/>
      <c r="I33" s="201"/>
      <c r="J33" s="201"/>
      <c r="K33" s="201"/>
      <c r="L33" s="201"/>
      <c r="M33" s="201"/>
      <c r="N33" s="201"/>
      <c r="O33" s="201"/>
      <c r="P33" s="201"/>
    </row>
    <row r="34" spans="1:16" ht="18.75" customHeight="1">
      <c r="A34" s="3" t="s">
        <v>1</v>
      </c>
      <c r="B34" s="207">
        <v>514886</v>
      </c>
      <c r="C34" s="207">
        <v>483245</v>
      </c>
      <c r="D34" s="207">
        <f aca="true" t="shared" si="5" ref="D34:D55">B34+C34</f>
        <v>998131</v>
      </c>
      <c r="E34" s="208">
        <v>282566</v>
      </c>
      <c r="F34" s="208">
        <v>265205</v>
      </c>
      <c r="G34" s="208">
        <f aca="true" t="shared" si="6" ref="G34:G55">E34+F34</f>
        <v>547771</v>
      </c>
      <c r="H34" s="201"/>
      <c r="I34" s="201"/>
      <c r="J34" s="216"/>
      <c r="K34" s="216"/>
      <c r="L34" s="216"/>
      <c r="M34" s="201"/>
      <c r="N34" s="201"/>
      <c r="O34" s="201"/>
      <c r="P34" s="201"/>
    </row>
    <row r="35" spans="1:16" ht="18.75" customHeight="1">
      <c r="A35" s="2" t="s">
        <v>2</v>
      </c>
      <c r="B35" s="207">
        <v>668452</v>
      </c>
      <c r="C35" s="207">
        <v>629094</v>
      </c>
      <c r="D35" s="207">
        <f t="shared" si="5"/>
        <v>1297546</v>
      </c>
      <c r="E35" s="208">
        <v>349178</v>
      </c>
      <c r="F35" s="208">
        <v>329221</v>
      </c>
      <c r="G35" s="208">
        <f t="shared" si="6"/>
        <v>678399</v>
      </c>
      <c r="H35" s="201"/>
      <c r="I35" s="201"/>
      <c r="J35" s="201"/>
      <c r="K35" s="201"/>
      <c r="L35" s="216"/>
      <c r="M35" s="201"/>
      <c r="N35" s="201"/>
      <c r="O35" s="201"/>
      <c r="P35" s="201"/>
    </row>
    <row r="36" spans="1:16" ht="18.75" customHeight="1">
      <c r="A36" s="1" t="s">
        <v>3</v>
      </c>
      <c r="B36" s="207">
        <v>681970</v>
      </c>
      <c r="C36" s="207">
        <v>646056</v>
      </c>
      <c r="D36" s="207">
        <f t="shared" si="5"/>
        <v>1328026</v>
      </c>
      <c r="E36" s="208">
        <v>339284</v>
      </c>
      <c r="F36" s="208">
        <v>320757</v>
      </c>
      <c r="G36" s="208">
        <f t="shared" si="6"/>
        <v>660041</v>
      </c>
      <c r="H36" s="201"/>
      <c r="I36" s="201"/>
      <c r="J36" s="201"/>
      <c r="K36" s="201"/>
      <c r="L36" s="201"/>
      <c r="M36" s="201"/>
      <c r="N36" s="201"/>
      <c r="O36" s="201"/>
      <c r="P36" s="201"/>
    </row>
    <row r="37" spans="1:16" ht="18.75" customHeight="1">
      <c r="A37" s="1" t="s">
        <v>4</v>
      </c>
      <c r="B37" s="207">
        <v>777073</v>
      </c>
      <c r="C37" s="207">
        <v>744863</v>
      </c>
      <c r="D37" s="207">
        <f t="shared" si="5"/>
        <v>1521936</v>
      </c>
      <c r="E37" s="208">
        <v>368338</v>
      </c>
      <c r="F37" s="208">
        <v>349762</v>
      </c>
      <c r="G37" s="208">
        <f t="shared" si="6"/>
        <v>718100</v>
      </c>
      <c r="H37" s="201"/>
      <c r="I37" s="216"/>
      <c r="J37" s="201"/>
      <c r="K37" s="201"/>
      <c r="L37" s="201"/>
      <c r="M37" s="201"/>
      <c r="N37" s="201"/>
      <c r="O37" s="201"/>
      <c r="P37" s="201"/>
    </row>
    <row r="38" spans="1:16" ht="18.75" customHeight="1">
      <c r="A38" s="1" t="s">
        <v>5</v>
      </c>
      <c r="B38" s="207">
        <v>832213</v>
      </c>
      <c r="C38" s="207">
        <v>777486</v>
      </c>
      <c r="D38" s="207">
        <f t="shared" si="5"/>
        <v>1609699</v>
      </c>
      <c r="E38" s="208">
        <v>366971</v>
      </c>
      <c r="F38" s="208">
        <v>355382</v>
      </c>
      <c r="G38" s="208">
        <f t="shared" si="6"/>
        <v>722353</v>
      </c>
      <c r="H38" s="201"/>
      <c r="I38" s="201"/>
      <c r="J38" s="201"/>
      <c r="K38" s="201"/>
      <c r="L38" s="201"/>
      <c r="M38" s="201"/>
      <c r="N38" s="201"/>
      <c r="O38" s="201"/>
      <c r="P38" s="201"/>
    </row>
    <row r="39" spans="1:16" ht="18.75" customHeight="1">
      <c r="A39" s="1" t="s">
        <v>6</v>
      </c>
      <c r="B39" s="207">
        <v>757069</v>
      </c>
      <c r="C39" s="207">
        <v>756378</v>
      </c>
      <c r="D39" s="207">
        <f t="shared" si="5"/>
        <v>1513447</v>
      </c>
      <c r="E39" s="208">
        <v>359126</v>
      </c>
      <c r="F39" s="208">
        <v>353352</v>
      </c>
      <c r="G39" s="208">
        <f t="shared" si="6"/>
        <v>712478</v>
      </c>
      <c r="H39" s="201"/>
      <c r="I39" s="201"/>
      <c r="J39" s="201"/>
      <c r="K39" s="201"/>
      <c r="L39" s="201"/>
      <c r="M39" s="201"/>
      <c r="N39" s="201"/>
      <c r="O39" s="201"/>
      <c r="P39" s="201"/>
    </row>
    <row r="40" spans="1:16" ht="18.75" customHeight="1">
      <c r="A40" s="1" t="s">
        <v>7</v>
      </c>
      <c r="B40" s="207">
        <v>848810</v>
      </c>
      <c r="C40" s="207">
        <v>880458</v>
      </c>
      <c r="D40" s="207">
        <f t="shared" si="5"/>
        <v>1729268</v>
      </c>
      <c r="E40" s="208">
        <v>368067</v>
      </c>
      <c r="F40" s="208">
        <v>363383</v>
      </c>
      <c r="G40" s="208">
        <f t="shared" si="6"/>
        <v>731450</v>
      </c>
      <c r="H40" s="201"/>
      <c r="I40" s="201"/>
      <c r="J40" s="201"/>
      <c r="K40" s="201"/>
      <c r="L40" s="201"/>
      <c r="M40" s="201"/>
      <c r="N40" s="201"/>
      <c r="O40" s="201"/>
      <c r="P40" s="201"/>
    </row>
    <row r="41" spans="1:16" ht="18.75" customHeight="1">
      <c r="A41" s="1" t="s">
        <v>8</v>
      </c>
      <c r="B41" s="207">
        <v>904559</v>
      </c>
      <c r="C41" s="207">
        <v>958896</v>
      </c>
      <c r="D41" s="207">
        <f t="shared" si="5"/>
        <v>1863455</v>
      </c>
      <c r="E41" s="208">
        <v>354647</v>
      </c>
      <c r="F41" s="208">
        <v>361497</v>
      </c>
      <c r="G41" s="208">
        <f t="shared" si="6"/>
        <v>716144</v>
      </c>
      <c r="H41" s="201"/>
      <c r="I41" s="201"/>
      <c r="J41" s="201"/>
      <c r="K41" s="201"/>
      <c r="L41" s="201"/>
      <c r="M41" s="201"/>
      <c r="N41" s="201"/>
      <c r="O41" s="201"/>
      <c r="P41" s="201"/>
    </row>
    <row r="42" spans="1:16" ht="18.75" customHeight="1">
      <c r="A42" s="1" t="s">
        <v>9</v>
      </c>
      <c r="B42" s="207">
        <v>880022</v>
      </c>
      <c r="C42" s="207">
        <v>962395</v>
      </c>
      <c r="D42" s="207">
        <f t="shared" si="5"/>
        <v>1842417</v>
      </c>
      <c r="E42" s="208">
        <v>342024</v>
      </c>
      <c r="F42" s="208">
        <v>359234</v>
      </c>
      <c r="G42" s="208">
        <f t="shared" si="6"/>
        <v>701258</v>
      </c>
      <c r="H42" s="201"/>
      <c r="I42" s="201"/>
      <c r="J42" s="201"/>
      <c r="K42" s="201"/>
      <c r="L42" s="201"/>
      <c r="M42" s="201"/>
      <c r="N42" s="201"/>
      <c r="O42" s="201"/>
      <c r="P42" s="201"/>
    </row>
    <row r="43" spans="1:16" ht="18.75" customHeight="1">
      <c r="A43" s="1" t="s">
        <v>10</v>
      </c>
      <c r="B43" s="207">
        <v>867248</v>
      </c>
      <c r="C43" s="207">
        <v>973856</v>
      </c>
      <c r="D43" s="207">
        <f t="shared" si="5"/>
        <v>1841104</v>
      </c>
      <c r="E43" s="208">
        <v>320946</v>
      </c>
      <c r="F43" s="208">
        <v>340562</v>
      </c>
      <c r="G43" s="208">
        <f t="shared" si="6"/>
        <v>661508</v>
      </c>
      <c r="H43" s="201"/>
      <c r="I43" s="201"/>
      <c r="J43" s="201"/>
      <c r="K43" s="201"/>
      <c r="L43" s="201"/>
      <c r="M43" s="201"/>
      <c r="N43" s="201"/>
      <c r="O43" s="201"/>
      <c r="P43" s="201"/>
    </row>
    <row r="44" spans="1:16" ht="18.75" customHeight="1">
      <c r="A44" s="1" t="s">
        <v>11</v>
      </c>
      <c r="B44" s="207">
        <v>797094</v>
      </c>
      <c r="C44" s="207">
        <v>913398</v>
      </c>
      <c r="D44" s="207">
        <f t="shared" si="5"/>
        <v>1710492</v>
      </c>
      <c r="E44" s="208">
        <v>285232</v>
      </c>
      <c r="F44" s="208">
        <v>308193</v>
      </c>
      <c r="G44" s="208">
        <f t="shared" si="6"/>
        <v>593425</v>
      </c>
      <c r="H44" s="201"/>
      <c r="I44" s="201"/>
      <c r="J44" s="201"/>
      <c r="K44" s="201"/>
      <c r="L44" s="201"/>
      <c r="M44" s="201"/>
      <c r="N44" s="201"/>
      <c r="O44" s="201"/>
      <c r="P44" s="201"/>
    </row>
    <row r="45" spans="1:16" ht="18.75" customHeight="1">
      <c r="A45" s="1" t="s">
        <v>12</v>
      </c>
      <c r="B45" s="207">
        <v>628119</v>
      </c>
      <c r="C45" s="207">
        <v>738936</v>
      </c>
      <c r="D45" s="207">
        <f t="shared" si="5"/>
        <v>1367055</v>
      </c>
      <c r="E45" s="208">
        <v>211776</v>
      </c>
      <c r="F45" s="208">
        <v>234038</v>
      </c>
      <c r="G45" s="208">
        <f t="shared" si="6"/>
        <v>445814</v>
      </c>
      <c r="H45" s="201"/>
      <c r="I45" s="201"/>
      <c r="J45" s="201"/>
      <c r="K45" s="201"/>
      <c r="L45" s="201"/>
      <c r="M45" s="201"/>
      <c r="N45" s="201"/>
      <c r="O45" s="201"/>
      <c r="P45" s="201"/>
    </row>
    <row r="46" spans="1:16" ht="18.75" customHeight="1">
      <c r="A46" s="1" t="s">
        <v>13</v>
      </c>
      <c r="B46" s="207">
        <v>484696</v>
      </c>
      <c r="C46" s="207">
        <v>596894</v>
      </c>
      <c r="D46" s="207">
        <f t="shared" si="5"/>
        <v>1081590</v>
      </c>
      <c r="E46" s="208">
        <v>166699</v>
      </c>
      <c r="F46" s="208">
        <v>192418</v>
      </c>
      <c r="G46" s="208">
        <f t="shared" si="6"/>
        <v>359117</v>
      </c>
      <c r="H46" s="201"/>
      <c r="I46" s="201"/>
      <c r="J46" s="201"/>
      <c r="K46" s="201"/>
      <c r="L46" s="201"/>
      <c r="M46" s="201"/>
      <c r="N46" s="201"/>
      <c r="O46" s="201"/>
      <c r="P46" s="201"/>
    </row>
    <row r="47" spans="1:16" ht="18.75" customHeight="1">
      <c r="A47" s="1" t="s">
        <v>14</v>
      </c>
      <c r="B47" s="207">
        <v>344511</v>
      </c>
      <c r="C47" s="207">
        <v>434358</v>
      </c>
      <c r="D47" s="207">
        <f t="shared" si="5"/>
        <v>778869</v>
      </c>
      <c r="E47" s="208">
        <v>122599</v>
      </c>
      <c r="F47" s="208">
        <v>146017</v>
      </c>
      <c r="G47" s="208">
        <f t="shared" si="6"/>
        <v>268616</v>
      </c>
      <c r="H47" s="201"/>
      <c r="I47" s="216"/>
      <c r="J47" s="201"/>
      <c r="K47" s="201"/>
      <c r="L47" s="201"/>
      <c r="M47" s="201"/>
      <c r="N47" s="201"/>
      <c r="O47" s="201"/>
      <c r="P47" s="201"/>
    </row>
    <row r="48" spans="1:16" ht="18.75" customHeight="1">
      <c r="A48" s="1" t="s">
        <v>15</v>
      </c>
      <c r="B48" s="207">
        <v>234029</v>
      </c>
      <c r="C48" s="207">
        <v>305883</v>
      </c>
      <c r="D48" s="207">
        <f t="shared" si="5"/>
        <v>539912</v>
      </c>
      <c r="E48" s="208">
        <v>88558</v>
      </c>
      <c r="F48" s="208">
        <v>108828</v>
      </c>
      <c r="G48" s="208">
        <f t="shared" si="6"/>
        <v>197386</v>
      </c>
      <c r="H48" s="201"/>
      <c r="I48" s="201"/>
      <c r="J48" s="201"/>
      <c r="K48" s="201"/>
      <c r="L48" s="201"/>
      <c r="M48" s="201"/>
      <c r="N48" s="201"/>
      <c r="O48" s="201"/>
      <c r="P48" s="201"/>
    </row>
    <row r="49" spans="1:16" ht="18.75" customHeight="1">
      <c r="A49" s="1" t="s">
        <v>16</v>
      </c>
      <c r="B49" s="207">
        <v>181551</v>
      </c>
      <c r="C49" s="207">
        <v>251309</v>
      </c>
      <c r="D49" s="207">
        <f t="shared" si="5"/>
        <v>432860</v>
      </c>
      <c r="E49" s="208">
        <v>71208</v>
      </c>
      <c r="F49" s="208">
        <v>95290</v>
      </c>
      <c r="G49" s="208">
        <f t="shared" si="6"/>
        <v>166498</v>
      </c>
      <c r="H49" s="201"/>
      <c r="I49" s="216"/>
      <c r="J49" s="216"/>
      <c r="K49" s="216"/>
      <c r="L49" s="201"/>
      <c r="M49" s="201"/>
      <c r="N49" s="201"/>
      <c r="O49" s="201"/>
      <c r="P49" s="201"/>
    </row>
    <row r="50" spans="1:16" ht="18.75" customHeight="1">
      <c r="A50" s="1" t="s">
        <v>17</v>
      </c>
      <c r="B50" s="207">
        <v>109712</v>
      </c>
      <c r="C50" s="207">
        <v>165661</v>
      </c>
      <c r="D50" s="207">
        <f t="shared" si="5"/>
        <v>275373</v>
      </c>
      <c r="E50" s="208">
        <v>46591</v>
      </c>
      <c r="F50" s="208">
        <v>69524</v>
      </c>
      <c r="G50" s="208">
        <f t="shared" si="6"/>
        <v>116115</v>
      </c>
      <c r="H50" s="201"/>
      <c r="I50" s="201"/>
      <c r="J50" s="201"/>
      <c r="K50" s="216"/>
      <c r="L50" s="201"/>
      <c r="M50" s="201"/>
      <c r="N50" s="201"/>
      <c r="O50" s="201"/>
      <c r="P50" s="201"/>
    </row>
    <row r="51" spans="1:16" ht="18.75" customHeight="1">
      <c r="A51" s="1" t="s">
        <v>18</v>
      </c>
      <c r="B51" s="207">
        <v>51767</v>
      </c>
      <c r="C51" s="207">
        <v>89248</v>
      </c>
      <c r="D51" s="207">
        <f t="shared" si="5"/>
        <v>141015</v>
      </c>
      <c r="E51" s="208">
        <v>24239</v>
      </c>
      <c r="F51" s="208">
        <v>39248</v>
      </c>
      <c r="G51" s="208">
        <f t="shared" si="6"/>
        <v>63487</v>
      </c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 ht="18.75" customHeight="1">
      <c r="A52" s="1" t="s">
        <v>19</v>
      </c>
      <c r="B52" s="207">
        <v>19485</v>
      </c>
      <c r="C52" s="207">
        <v>33679</v>
      </c>
      <c r="D52" s="207">
        <f t="shared" si="5"/>
        <v>53164</v>
      </c>
      <c r="E52" s="208">
        <v>9294</v>
      </c>
      <c r="F52" s="208">
        <v>15654</v>
      </c>
      <c r="G52" s="208">
        <f t="shared" si="6"/>
        <v>24948</v>
      </c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 ht="18.75" customHeight="1">
      <c r="A53" s="1" t="s">
        <v>20</v>
      </c>
      <c r="B53" s="207">
        <v>7069</v>
      </c>
      <c r="C53" s="207">
        <v>10428</v>
      </c>
      <c r="D53" s="207">
        <f t="shared" si="5"/>
        <v>17497</v>
      </c>
      <c r="E53" s="208">
        <v>3354</v>
      </c>
      <c r="F53" s="208">
        <v>5774</v>
      </c>
      <c r="G53" s="208">
        <f t="shared" si="6"/>
        <v>9128</v>
      </c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 ht="18.75" customHeight="1">
      <c r="A54" s="1" t="s">
        <v>21</v>
      </c>
      <c r="B54" s="207">
        <v>5771</v>
      </c>
      <c r="C54" s="207">
        <v>6645</v>
      </c>
      <c r="D54" s="207">
        <f t="shared" si="5"/>
        <v>12416</v>
      </c>
      <c r="E54" s="208">
        <v>2326</v>
      </c>
      <c r="F54" s="208">
        <v>3531</v>
      </c>
      <c r="G54" s="208">
        <f t="shared" si="6"/>
        <v>5857</v>
      </c>
      <c r="H54" s="201"/>
      <c r="I54" s="201"/>
      <c r="J54" s="201"/>
      <c r="K54" s="201"/>
      <c r="L54" s="201"/>
      <c r="M54" s="201"/>
      <c r="N54" s="201"/>
      <c r="O54" s="201"/>
      <c r="P54" s="201"/>
    </row>
    <row r="55" spans="1:16" ht="18.75" customHeight="1">
      <c r="A55" s="217" t="s">
        <v>22</v>
      </c>
      <c r="B55" s="207">
        <f>SUM(B33:B54)</f>
        <v>10713076</v>
      </c>
      <c r="C55" s="207">
        <f>SUM(C33:C54)</f>
        <v>11469468</v>
      </c>
      <c r="D55" s="207">
        <f t="shared" si="5"/>
        <v>22182544</v>
      </c>
      <c r="E55" s="208">
        <f>SUM(E33:E54)</f>
        <v>4547514</v>
      </c>
      <c r="F55" s="208">
        <f>SUM(F33:F54)</f>
        <v>4677499</v>
      </c>
      <c r="G55" s="208">
        <f t="shared" si="6"/>
        <v>9225013</v>
      </c>
      <c r="H55" s="201"/>
      <c r="I55" s="201"/>
      <c r="J55" s="201"/>
      <c r="K55" s="201"/>
      <c r="L55" s="201"/>
      <c r="M55" s="201"/>
      <c r="N55" s="201"/>
      <c r="O55" s="201"/>
      <c r="P55" s="201"/>
    </row>
    <row r="56" spans="1:16" ht="18.75" customHeight="1">
      <c r="A56" s="213"/>
      <c r="B56" s="214"/>
      <c r="C56" s="214"/>
      <c r="D56" s="214"/>
      <c r="E56" s="243"/>
      <c r="F56" s="243"/>
      <c r="G56" s="243"/>
      <c r="H56" s="201"/>
      <c r="I56" s="201"/>
      <c r="J56" s="201"/>
      <c r="K56" s="201"/>
      <c r="L56" s="201"/>
      <c r="M56" s="201"/>
      <c r="N56" s="201"/>
      <c r="O56" s="201"/>
      <c r="P56" s="201"/>
    </row>
    <row r="57" spans="1:9" ht="18.75" customHeight="1">
      <c r="A57" s="194" t="s">
        <v>204</v>
      </c>
      <c r="I57" s="200" t="s">
        <v>210</v>
      </c>
    </row>
    <row r="58" ht="18.75" customHeight="1">
      <c r="A58" s="194" t="s">
        <v>205</v>
      </c>
    </row>
  </sheetData>
  <sheetProtection/>
  <mergeCells count="2">
    <mergeCell ref="H2:J2"/>
    <mergeCell ref="E31:G31"/>
  </mergeCells>
  <printOptions/>
  <pageMargins left="0.83" right="0.5118110236220472" top="0.5118110236220472" bottom="0.31496062992125984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0"/>
  <sheetViews>
    <sheetView zoomScale="90" zoomScaleNormal="90" workbookViewId="0" topLeftCell="A1">
      <selection activeCell="A1" sqref="A1"/>
    </sheetView>
  </sheetViews>
  <sheetFormatPr defaultColWidth="9.00390625" defaultRowHeight="14.25"/>
  <cols>
    <col min="1" max="1" width="16.125" style="0" customWidth="1"/>
    <col min="2" max="2" width="13.125" style="0" customWidth="1"/>
    <col min="3" max="3" width="12.625" style="0" customWidth="1"/>
    <col min="4" max="4" width="12.50390625" style="0" customWidth="1"/>
    <col min="5" max="5" width="13.375" style="0" customWidth="1"/>
    <col min="6" max="6" width="13.50390625" style="0" customWidth="1"/>
    <col min="7" max="7" width="13.125" style="0" customWidth="1"/>
    <col min="8" max="8" width="13.375" style="0" customWidth="1"/>
    <col min="9" max="9" width="13.125" style="0" customWidth="1"/>
    <col min="10" max="10" width="13.625" style="0" customWidth="1"/>
  </cols>
  <sheetData>
    <row r="1" s="52" customFormat="1" ht="23.25" customHeight="1">
      <c r="A1" s="52" t="s">
        <v>219</v>
      </c>
    </row>
    <row r="2" spans="1:10" ht="21.75">
      <c r="A2" s="132"/>
      <c r="B2" s="256" t="s">
        <v>118</v>
      </c>
      <c r="C2" s="257"/>
      <c r="D2" s="258"/>
      <c r="E2" s="256" t="s">
        <v>115</v>
      </c>
      <c r="F2" s="257"/>
      <c r="G2" s="258"/>
      <c r="H2" s="256" t="s">
        <v>47</v>
      </c>
      <c r="I2" s="257"/>
      <c r="J2" s="258"/>
    </row>
    <row r="3" spans="1:10" ht="21.75">
      <c r="A3" s="142" t="s">
        <v>0</v>
      </c>
      <c r="B3" s="134" t="s">
        <v>24</v>
      </c>
      <c r="C3" s="134" t="s">
        <v>25</v>
      </c>
      <c r="D3" s="134" t="s">
        <v>26</v>
      </c>
      <c r="E3" s="134" t="s">
        <v>24</v>
      </c>
      <c r="F3" s="134" t="s">
        <v>25</v>
      </c>
      <c r="G3" s="134" t="s">
        <v>26</v>
      </c>
      <c r="H3" s="134" t="s">
        <v>24</v>
      </c>
      <c r="I3" s="134" t="s">
        <v>25</v>
      </c>
      <c r="J3" s="134" t="s">
        <v>26</v>
      </c>
    </row>
    <row r="4" spans="1:10" ht="21.75">
      <c r="A4" s="142">
        <v>0</v>
      </c>
      <c r="B4" s="137">
        <f aca="true" t="shared" si="0" ref="B4:B26">E4+H4+B32+E32+H32+B60+E60+H60+B88+E88+H88+B116+E116</f>
        <v>354899</v>
      </c>
      <c r="C4" s="137">
        <f aca="true" t="shared" si="1" ref="C4:C26">F4+I4+C32+F32+I32+C60+F60+I60+C88+F88+I88+C116+F116</f>
        <v>335022</v>
      </c>
      <c r="D4" s="137">
        <f aca="true" t="shared" si="2" ref="D4:D26">G4+J4+D32+G32+J32+D60+G60+J60+D88+G88+J88+D116+G116</f>
        <v>689921</v>
      </c>
      <c r="E4" s="33">
        <v>26586</v>
      </c>
      <c r="F4" s="33">
        <v>25100</v>
      </c>
      <c r="G4" s="33">
        <f>E4+F4</f>
        <v>51686</v>
      </c>
      <c r="H4" s="137">
        <v>17998</v>
      </c>
      <c r="I4" s="137">
        <v>16996</v>
      </c>
      <c r="J4" s="137">
        <f>H4+I4</f>
        <v>34994</v>
      </c>
    </row>
    <row r="5" spans="1:10" ht="21.75">
      <c r="A5" s="143" t="s">
        <v>1</v>
      </c>
      <c r="B5" s="137">
        <f t="shared" si="0"/>
        <v>1584095</v>
      </c>
      <c r="C5" s="137">
        <f t="shared" si="1"/>
        <v>1492109</v>
      </c>
      <c r="D5" s="137">
        <f t="shared" si="2"/>
        <v>3076204</v>
      </c>
      <c r="E5" s="33">
        <v>115321</v>
      </c>
      <c r="F5" s="33">
        <v>109587</v>
      </c>
      <c r="G5" s="33">
        <f aca="true" t="shared" si="3" ref="G5:G25">E5+F5</f>
        <v>224908</v>
      </c>
      <c r="H5" s="137">
        <v>81298</v>
      </c>
      <c r="I5" s="137">
        <v>76673</v>
      </c>
      <c r="J5" s="137">
        <f aca="true" t="shared" si="4" ref="J5:J25">H5+I5</f>
        <v>157971</v>
      </c>
    </row>
    <row r="6" spans="1:10" ht="21.75">
      <c r="A6" s="144" t="s">
        <v>2</v>
      </c>
      <c r="B6" s="137">
        <f t="shared" si="0"/>
        <v>2034793</v>
      </c>
      <c r="C6" s="137">
        <f t="shared" si="1"/>
        <v>1917999</v>
      </c>
      <c r="D6" s="137">
        <f t="shared" si="2"/>
        <v>3952792</v>
      </c>
      <c r="E6" s="33">
        <v>146816</v>
      </c>
      <c r="F6" s="33">
        <v>137480</v>
      </c>
      <c r="G6" s="33">
        <f t="shared" si="3"/>
        <v>284296</v>
      </c>
      <c r="H6" s="137">
        <v>106453</v>
      </c>
      <c r="I6" s="137">
        <v>99535</v>
      </c>
      <c r="J6" s="137">
        <f t="shared" si="4"/>
        <v>205988</v>
      </c>
    </row>
    <row r="7" spans="1:10" ht="21.75">
      <c r="A7" s="142" t="s">
        <v>3</v>
      </c>
      <c r="B7" s="137">
        <f t="shared" si="0"/>
        <v>2076911</v>
      </c>
      <c r="C7" s="137">
        <f t="shared" si="1"/>
        <v>1963728</v>
      </c>
      <c r="D7" s="137">
        <f t="shared" si="2"/>
        <v>4040639</v>
      </c>
      <c r="E7" s="33">
        <v>153654</v>
      </c>
      <c r="F7" s="33">
        <v>145958</v>
      </c>
      <c r="G7" s="33">
        <f t="shared" si="3"/>
        <v>299612</v>
      </c>
      <c r="H7" s="137">
        <v>108930</v>
      </c>
      <c r="I7" s="137">
        <v>102907</v>
      </c>
      <c r="J7" s="137">
        <f t="shared" si="4"/>
        <v>211837</v>
      </c>
    </row>
    <row r="8" spans="1:10" ht="21.75">
      <c r="A8" s="142" t="s">
        <v>4</v>
      </c>
      <c r="B8" s="137">
        <f t="shared" si="0"/>
        <v>2384561</v>
      </c>
      <c r="C8" s="137">
        <f t="shared" si="1"/>
        <v>2262832</v>
      </c>
      <c r="D8" s="137">
        <f t="shared" si="2"/>
        <v>4647393</v>
      </c>
      <c r="E8" s="33">
        <v>187532</v>
      </c>
      <c r="F8" s="33">
        <v>180598</v>
      </c>
      <c r="G8" s="33">
        <f t="shared" si="3"/>
        <v>368130</v>
      </c>
      <c r="H8" s="137">
        <v>124302</v>
      </c>
      <c r="I8" s="137">
        <v>117795</v>
      </c>
      <c r="J8" s="137">
        <f t="shared" si="4"/>
        <v>242097</v>
      </c>
    </row>
    <row r="9" spans="1:10" ht="21.75">
      <c r="A9" s="142" t="s">
        <v>5</v>
      </c>
      <c r="B9" s="137">
        <f t="shared" si="0"/>
        <v>2463123</v>
      </c>
      <c r="C9" s="137">
        <f t="shared" si="1"/>
        <v>2369539</v>
      </c>
      <c r="D9" s="137">
        <f t="shared" si="2"/>
        <v>4832662</v>
      </c>
      <c r="E9" s="33">
        <v>212531</v>
      </c>
      <c r="F9" s="33">
        <v>209773</v>
      </c>
      <c r="G9" s="33">
        <f t="shared" si="3"/>
        <v>422304</v>
      </c>
      <c r="H9" s="137">
        <v>129726</v>
      </c>
      <c r="I9" s="137">
        <v>120876</v>
      </c>
      <c r="J9" s="137">
        <f t="shared" si="4"/>
        <v>250602</v>
      </c>
    </row>
    <row r="10" spans="1:10" ht="21.75">
      <c r="A10" s="142" t="s">
        <v>6</v>
      </c>
      <c r="B10" s="137">
        <f t="shared" si="0"/>
        <v>2335548</v>
      </c>
      <c r="C10" s="137">
        <f t="shared" si="1"/>
        <v>2273233</v>
      </c>
      <c r="D10" s="137">
        <f t="shared" si="2"/>
        <v>4608781</v>
      </c>
      <c r="E10" s="33">
        <v>204801</v>
      </c>
      <c r="F10" s="33">
        <v>198295</v>
      </c>
      <c r="G10" s="33">
        <f t="shared" si="3"/>
        <v>403096</v>
      </c>
      <c r="H10" s="137">
        <v>120102</v>
      </c>
      <c r="I10" s="137">
        <v>114765</v>
      </c>
      <c r="J10" s="137">
        <f t="shared" si="4"/>
        <v>234867</v>
      </c>
    </row>
    <row r="11" spans="1:10" ht="21.75">
      <c r="A11" s="142" t="s">
        <v>7</v>
      </c>
      <c r="B11" s="137">
        <f t="shared" si="0"/>
        <v>2537916</v>
      </c>
      <c r="C11" s="137">
        <f t="shared" si="1"/>
        <v>2510470</v>
      </c>
      <c r="D11" s="137">
        <f t="shared" si="2"/>
        <v>5048386</v>
      </c>
      <c r="E11" s="33">
        <v>214328</v>
      </c>
      <c r="F11" s="33">
        <v>207800</v>
      </c>
      <c r="G11" s="33">
        <f t="shared" si="3"/>
        <v>422128</v>
      </c>
      <c r="H11" s="137">
        <v>128862</v>
      </c>
      <c r="I11" s="137">
        <v>124224</v>
      </c>
      <c r="J11" s="137">
        <f t="shared" si="4"/>
        <v>253086</v>
      </c>
    </row>
    <row r="12" spans="1:10" ht="21.75">
      <c r="A12" s="142" t="s">
        <v>8</v>
      </c>
      <c r="B12" s="137">
        <f t="shared" si="0"/>
        <v>2630756</v>
      </c>
      <c r="C12" s="137">
        <f t="shared" si="1"/>
        <v>2653975</v>
      </c>
      <c r="D12" s="137">
        <f t="shared" si="2"/>
        <v>5284731</v>
      </c>
      <c r="E12" s="33">
        <v>202768</v>
      </c>
      <c r="F12" s="33">
        <v>201895</v>
      </c>
      <c r="G12" s="33">
        <f t="shared" si="3"/>
        <v>404663</v>
      </c>
      <c r="H12" s="137">
        <v>135957</v>
      </c>
      <c r="I12" s="137">
        <v>133730</v>
      </c>
      <c r="J12" s="137">
        <f t="shared" si="4"/>
        <v>269687</v>
      </c>
    </row>
    <row r="13" spans="1:10" ht="21.75">
      <c r="A13" s="142" t="s">
        <v>9</v>
      </c>
      <c r="B13" s="137">
        <f t="shared" si="0"/>
        <v>2621788</v>
      </c>
      <c r="C13" s="137">
        <f t="shared" si="1"/>
        <v>2734579</v>
      </c>
      <c r="D13" s="137">
        <f t="shared" si="2"/>
        <v>5356367</v>
      </c>
      <c r="E13" s="33">
        <v>197668</v>
      </c>
      <c r="F13" s="33">
        <v>208562</v>
      </c>
      <c r="G13" s="33">
        <f t="shared" si="3"/>
        <v>406230</v>
      </c>
      <c r="H13" s="137">
        <v>137077</v>
      </c>
      <c r="I13" s="137">
        <v>140068</v>
      </c>
      <c r="J13" s="137">
        <f t="shared" si="4"/>
        <v>277145</v>
      </c>
    </row>
    <row r="14" spans="1:10" ht="21.75">
      <c r="A14" s="142" t="s">
        <v>10</v>
      </c>
      <c r="B14" s="137">
        <f t="shared" si="0"/>
        <v>2547531</v>
      </c>
      <c r="C14" s="137">
        <f t="shared" si="1"/>
        <v>2740118</v>
      </c>
      <c r="D14" s="137">
        <f t="shared" si="2"/>
        <v>5287649</v>
      </c>
      <c r="E14" s="33">
        <v>213202</v>
      </c>
      <c r="F14" s="33">
        <v>242525</v>
      </c>
      <c r="G14" s="33">
        <f t="shared" si="3"/>
        <v>455727</v>
      </c>
      <c r="H14" s="137">
        <v>135715</v>
      </c>
      <c r="I14" s="137">
        <v>144598</v>
      </c>
      <c r="J14" s="137">
        <f t="shared" si="4"/>
        <v>280313</v>
      </c>
    </row>
    <row r="15" spans="1:10" ht="21.75">
      <c r="A15" s="142" t="s">
        <v>11</v>
      </c>
      <c r="B15" s="137">
        <f t="shared" si="0"/>
        <v>2301074</v>
      </c>
      <c r="C15" s="137">
        <f t="shared" si="1"/>
        <v>2518187</v>
      </c>
      <c r="D15" s="137">
        <f t="shared" si="2"/>
        <v>4819261</v>
      </c>
      <c r="E15" s="33">
        <v>233089</v>
      </c>
      <c r="F15" s="33">
        <v>261041</v>
      </c>
      <c r="G15" s="33">
        <f t="shared" si="3"/>
        <v>494130</v>
      </c>
      <c r="H15" s="137">
        <v>129285</v>
      </c>
      <c r="I15" s="137">
        <v>140624</v>
      </c>
      <c r="J15" s="137">
        <f t="shared" si="4"/>
        <v>269909</v>
      </c>
    </row>
    <row r="16" spans="1:10" ht="21.75">
      <c r="A16" s="142" t="s">
        <v>12</v>
      </c>
      <c r="B16" s="137">
        <f t="shared" si="0"/>
        <v>1836608</v>
      </c>
      <c r="C16" s="137">
        <f t="shared" si="1"/>
        <v>2056539</v>
      </c>
      <c r="D16" s="137">
        <f t="shared" si="2"/>
        <v>3893147</v>
      </c>
      <c r="E16" s="33">
        <v>213466</v>
      </c>
      <c r="F16" s="33">
        <v>237243</v>
      </c>
      <c r="G16" s="33">
        <f t="shared" si="3"/>
        <v>450709</v>
      </c>
      <c r="H16" s="137">
        <v>104740</v>
      </c>
      <c r="I16" s="137">
        <v>114635</v>
      </c>
      <c r="J16" s="137">
        <f t="shared" si="4"/>
        <v>219375</v>
      </c>
    </row>
    <row r="17" spans="1:10" ht="21.75">
      <c r="A17" s="142" t="s">
        <v>13</v>
      </c>
      <c r="B17" s="137">
        <f t="shared" si="0"/>
        <v>1425390</v>
      </c>
      <c r="C17" s="137">
        <f t="shared" si="1"/>
        <v>1651005</v>
      </c>
      <c r="D17" s="137">
        <f t="shared" si="2"/>
        <v>3076395</v>
      </c>
      <c r="E17" s="33">
        <v>160358</v>
      </c>
      <c r="F17" s="33">
        <v>177622</v>
      </c>
      <c r="G17" s="33">
        <f t="shared" si="3"/>
        <v>337980</v>
      </c>
      <c r="H17" s="137">
        <v>82718</v>
      </c>
      <c r="I17" s="137">
        <v>93872</v>
      </c>
      <c r="J17" s="137">
        <f t="shared" si="4"/>
        <v>176590</v>
      </c>
    </row>
    <row r="18" spans="1:10" ht="21.75">
      <c r="A18" s="142" t="s">
        <v>14</v>
      </c>
      <c r="B18" s="137">
        <f t="shared" si="0"/>
        <v>1034066</v>
      </c>
      <c r="C18" s="137">
        <f t="shared" si="1"/>
        <v>1229371</v>
      </c>
      <c r="D18" s="137">
        <f t="shared" si="2"/>
        <v>2263437</v>
      </c>
      <c r="E18" s="33">
        <v>102275</v>
      </c>
      <c r="F18" s="33">
        <v>112388</v>
      </c>
      <c r="G18" s="33">
        <f t="shared" si="3"/>
        <v>214663</v>
      </c>
      <c r="H18" s="137">
        <v>59132</v>
      </c>
      <c r="I18" s="137">
        <v>69236</v>
      </c>
      <c r="J18" s="137">
        <f t="shared" si="4"/>
        <v>128368</v>
      </c>
    </row>
    <row r="19" spans="1:10" ht="21.75">
      <c r="A19" s="142" t="s">
        <v>15</v>
      </c>
      <c r="B19" s="137">
        <f t="shared" si="0"/>
        <v>694894</v>
      </c>
      <c r="C19" s="137">
        <f t="shared" si="1"/>
        <v>859081</v>
      </c>
      <c r="D19" s="137">
        <f t="shared" si="2"/>
        <v>1553975</v>
      </c>
      <c r="E19" s="33">
        <v>65933</v>
      </c>
      <c r="F19" s="33">
        <v>73463</v>
      </c>
      <c r="G19" s="33">
        <f t="shared" si="3"/>
        <v>139396</v>
      </c>
      <c r="H19" s="137">
        <v>39345</v>
      </c>
      <c r="I19" s="137">
        <v>48175</v>
      </c>
      <c r="J19" s="137">
        <f t="shared" si="4"/>
        <v>87520</v>
      </c>
    </row>
    <row r="20" spans="1:10" ht="21.75">
      <c r="A20" s="142" t="s">
        <v>16</v>
      </c>
      <c r="B20" s="137">
        <f t="shared" si="0"/>
        <v>516957</v>
      </c>
      <c r="C20" s="137">
        <f t="shared" si="1"/>
        <v>691863</v>
      </c>
      <c r="D20" s="137">
        <f t="shared" si="2"/>
        <v>1208820</v>
      </c>
      <c r="E20" s="33">
        <v>51035</v>
      </c>
      <c r="F20" s="33">
        <v>62028</v>
      </c>
      <c r="G20" s="33">
        <f t="shared" si="3"/>
        <v>113063</v>
      </c>
      <c r="H20" s="137">
        <v>29807</v>
      </c>
      <c r="I20" s="137">
        <v>39877</v>
      </c>
      <c r="J20" s="137">
        <f t="shared" si="4"/>
        <v>69684</v>
      </c>
    </row>
    <row r="21" spans="1:10" ht="21.75">
      <c r="A21" s="142" t="s">
        <v>17</v>
      </c>
      <c r="B21" s="137">
        <f t="shared" si="0"/>
        <v>317491</v>
      </c>
      <c r="C21" s="137">
        <f t="shared" si="1"/>
        <v>464065</v>
      </c>
      <c r="D21" s="137">
        <f t="shared" si="2"/>
        <v>781556</v>
      </c>
      <c r="E21" s="33">
        <v>35623</v>
      </c>
      <c r="F21" s="33">
        <v>46423</v>
      </c>
      <c r="G21" s="33">
        <f t="shared" si="3"/>
        <v>82046</v>
      </c>
      <c r="H21" s="137">
        <v>18318</v>
      </c>
      <c r="I21" s="137">
        <v>26878</v>
      </c>
      <c r="J21" s="137">
        <f t="shared" si="4"/>
        <v>45196</v>
      </c>
    </row>
    <row r="22" spans="1:10" ht="21.75">
      <c r="A22" s="142" t="s">
        <v>18</v>
      </c>
      <c r="B22" s="137">
        <f t="shared" si="0"/>
        <v>150391</v>
      </c>
      <c r="C22" s="137">
        <f t="shared" si="1"/>
        <v>241197</v>
      </c>
      <c r="D22" s="137">
        <f t="shared" si="2"/>
        <v>391588</v>
      </c>
      <c r="E22" s="33">
        <v>16408</v>
      </c>
      <c r="F22" s="33">
        <v>22807</v>
      </c>
      <c r="G22" s="33">
        <f t="shared" si="3"/>
        <v>39215</v>
      </c>
      <c r="H22" s="137">
        <v>8519</v>
      </c>
      <c r="I22" s="137">
        <v>13756</v>
      </c>
      <c r="J22" s="137">
        <f t="shared" si="4"/>
        <v>22275</v>
      </c>
    </row>
    <row r="23" spans="1:10" ht="21.75">
      <c r="A23" s="142" t="s">
        <v>19</v>
      </c>
      <c r="B23" s="137">
        <f t="shared" si="0"/>
        <v>53369</v>
      </c>
      <c r="C23" s="137">
        <f t="shared" si="1"/>
        <v>87850</v>
      </c>
      <c r="D23" s="137">
        <f t="shared" si="2"/>
        <v>141219</v>
      </c>
      <c r="E23" s="33">
        <v>5274</v>
      </c>
      <c r="F23" s="33">
        <v>7414</v>
      </c>
      <c r="G23" s="33">
        <f t="shared" si="3"/>
        <v>12688</v>
      </c>
      <c r="H23" s="137">
        <v>2954</v>
      </c>
      <c r="I23" s="137">
        <v>4716</v>
      </c>
      <c r="J23" s="137">
        <f t="shared" si="4"/>
        <v>7670</v>
      </c>
    </row>
    <row r="24" spans="1:10" ht="21.75">
      <c r="A24" s="142" t="s">
        <v>20</v>
      </c>
      <c r="B24" s="137">
        <f t="shared" si="0"/>
        <v>17951</v>
      </c>
      <c r="C24" s="137">
        <f t="shared" si="1"/>
        <v>27501</v>
      </c>
      <c r="D24" s="137">
        <f t="shared" si="2"/>
        <v>45452</v>
      </c>
      <c r="E24" s="33">
        <v>1583</v>
      </c>
      <c r="F24" s="33">
        <v>2173</v>
      </c>
      <c r="G24" s="33">
        <f t="shared" si="3"/>
        <v>3756</v>
      </c>
      <c r="H24" s="137">
        <v>986</v>
      </c>
      <c r="I24" s="137">
        <v>1463</v>
      </c>
      <c r="J24" s="137">
        <f t="shared" si="4"/>
        <v>2449</v>
      </c>
    </row>
    <row r="25" spans="1:10" ht="21.75">
      <c r="A25" s="142" t="s">
        <v>21</v>
      </c>
      <c r="B25" s="137">
        <f t="shared" si="0"/>
        <v>11980</v>
      </c>
      <c r="C25" s="137">
        <f t="shared" si="1"/>
        <v>15046</v>
      </c>
      <c r="D25" s="137">
        <f t="shared" si="2"/>
        <v>27026</v>
      </c>
      <c r="E25" s="33">
        <v>733</v>
      </c>
      <c r="F25" s="33">
        <v>838</v>
      </c>
      <c r="G25" s="33">
        <f t="shared" si="3"/>
        <v>1571</v>
      </c>
      <c r="H25" s="137">
        <v>579</v>
      </c>
      <c r="I25" s="137">
        <v>662</v>
      </c>
      <c r="J25" s="137">
        <f t="shared" si="4"/>
        <v>1241</v>
      </c>
    </row>
    <row r="26" spans="1:10" ht="21.75">
      <c r="A26" s="141" t="s">
        <v>22</v>
      </c>
      <c r="B26" s="137">
        <f t="shared" si="0"/>
        <v>31932092</v>
      </c>
      <c r="C26" s="137">
        <f t="shared" si="1"/>
        <v>33095309</v>
      </c>
      <c r="D26" s="137">
        <f t="shared" si="2"/>
        <v>65027401</v>
      </c>
      <c r="E26" s="25">
        <f aca="true" t="shared" si="5" ref="E26:J26">SUM(E4:E25)</f>
        <v>2760984</v>
      </c>
      <c r="F26" s="25">
        <f t="shared" si="5"/>
        <v>2871013</v>
      </c>
      <c r="G26" s="25">
        <f t="shared" si="5"/>
        <v>5631997</v>
      </c>
      <c r="H26" s="137">
        <f t="shared" si="5"/>
        <v>1702803</v>
      </c>
      <c r="I26" s="137">
        <f t="shared" si="5"/>
        <v>1746061</v>
      </c>
      <c r="J26" s="137">
        <f t="shared" si="5"/>
        <v>3448864</v>
      </c>
    </row>
    <row r="27" spans="1:10" s="234" customFormat="1" ht="21" customHeight="1">
      <c r="A27" s="194" t="s">
        <v>204</v>
      </c>
      <c r="C27" s="232"/>
      <c r="D27" s="232"/>
      <c r="E27" s="233"/>
      <c r="F27" s="233"/>
      <c r="G27" s="233"/>
      <c r="H27" s="232"/>
      <c r="I27" s="232"/>
      <c r="J27" s="232"/>
    </row>
    <row r="28" spans="1:10" s="234" customFormat="1" ht="21.75">
      <c r="A28" s="194" t="s">
        <v>205</v>
      </c>
      <c r="C28" s="235"/>
      <c r="D28" s="235"/>
      <c r="E28" s="236"/>
      <c r="F28" s="236"/>
      <c r="G28" s="236"/>
      <c r="H28" s="236"/>
      <c r="I28" s="236"/>
      <c r="J28" s="236"/>
    </row>
    <row r="29" s="52" customFormat="1" ht="23.25" customHeight="1">
      <c r="A29" s="52" t="s">
        <v>220</v>
      </c>
    </row>
    <row r="30" spans="1:10" ht="21.75">
      <c r="A30" s="132"/>
      <c r="B30" s="256" t="s">
        <v>46</v>
      </c>
      <c r="C30" s="257"/>
      <c r="D30" s="258"/>
      <c r="E30" s="256" t="s">
        <v>65</v>
      </c>
      <c r="F30" s="257"/>
      <c r="G30" s="258"/>
      <c r="H30" s="256" t="s">
        <v>64</v>
      </c>
      <c r="I30" s="257"/>
      <c r="J30" s="258"/>
    </row>
    <row r="31" spans="1:10" ht="21.75">
      <c r="A31" s="142" t="s">
        <v>0</v>
      </c>
      <c r="B31" s="134" t="s">
        <v>24</v>
      </c>
      <c r="C31" s="134" t="s">
        <v>25</v>
      </c>
      <c r="D31" s="134" t="s">
        <v>26</v>
      </c>
      <c r="E31" s="134" t="s">
        <v>24</v>
      </c>
      <c r="F31" s="134" t="s">
        <v>25</v>
      </c>
      <c r="G31" s="134" t="s">
        <v>26</v>
      </c>
      <c r="H31" s="134" t="s">
        <v>24</v>
      </c>
      <c r="I31" s="134" t="s">
        <v>25</v>
      </c>
      <c r="J31" s="134" t="s">
        <v>26</v>
      </c>
    </row>
    <row r="32" spans="1:10" ht="21.75">
      <c r="A32" s="142">
        <v>0</v>
      </c>
      <c r="B32" s="33">
        <v>14767</v>
      </c>
      <c r="C32" s="33">
        <v>13877</v>
      </c>
      <c r="D32" s="33">
        <f>B32+C32</f>
        <v>28644</v>
      </c>
      <c r="E32" s="137">
        <v>26692</v>
      </c>
      <c r="F32" s="137">
        <v>25105</v>
      </c>
      <c r="G32" s="137">
        <f>E32+F32</f>
        <v>51797</v>
      </c>
      <c r="H32" s="50">
        <v>27506</v>
      </c>
      <c r="I32" s="50">
        <v>25917</v>
      </c>
      <c r="J32" s="137">
        <f>H32+I32</f>
        <v>53423</v>
      </c>
    </row>
    <row r="33" spans="1:10" ht="21.75">
      <c r="A33" s="143" t="s">
        <v>1</v>
      </c>
      <c r="B33" s="33">
        <v>68109</v>
      </c>
      <c r="C33" s="33">
        <v>63807</v>
      </c>
      <c r="D33" s="33">
        <f aca="true" t="shared" si="6" ref="D33:D53">B33+C33</f>
        <v>131916</v>
      </c>
      <c r="E33" s="137">
        <v>119975</v>
      </c>
      <c r="F33" s="137">
        <v>112199</v>
      </c>
      <c r="G33" s="137">
        <f aca="true" t="shared" si="7" ref="G33:G53">E33+F33</f>
        <v>232174</v>
      </c>
      <c r="H33" s="50">
        <v>122205</v>
      </c>
      <c r="I33" s="50">
        <v>115120</v>
      </c>
      <c r="J33" s="137">
        <f aca="true" t="shared" si="8" ref="J33:J53">H33+I33</f>
        <v>237325</v>
      </c>
    </row>
    <row r="34" spans="1:10" ht="21.75">
      <c r="A34" s="144" t="s">
        <v>2</v>
      </c>
      <c r="B34" s="33">
        <v>90050</v>
      </c>
      <c r="C34" s="33">
        <v>84829</v>
      </c>
      <c r="D34" s="33">
        <f t="shared" si="6"/>
        <v>174879</v>
      </c>
      <c r="E34" s="137">
        <v>155506</v>
      </c>
      <c r="F34" s="137">
        <v>145543</v>
      </c>
      <c r="G34" s="137">
        <f t="shared" si="7"/>
        <v>301049</v>
      </c>
      <c r="H34" s="50">
        <v>158731</v>
      </c>
      <c r="I34" s="50">
        <v>149142</v>
      </c>
      <c r="J34" s="137">
        <f t="shared" si="8"/>
        <v>307873</v>
      </c>
    </row>
    <row r="35" spans="1:10" ht="21.75">
      <c r="A35" s="142" t="s">
        <v>3</v>
      </c>
      <c r="B35" s="33">
        <v>90142</v>
      </c>
      <c r="C35" s="33">
        <v>84248</v>
      </c>
      <c r="D35" s="33">
        <f t="shared" si="6"/>
        <v>174390</v>
      </c>
      <c r="E35" s="137">
        <v>155922</v>
      </c>
      <c r="F35" s="137">
        <v>147163</v>
      </c>
      <c r="G35" s="137">
        <f t="shared" si="7"/>
        <v>303085</v>
      </c>
      <c r="H35" s="50">
        <v>158295</v>
      </c>
      <c r="I35" s="50">
        <v>149262</v>
      </c>
      <c r="J35" s="137">
        <f t="shared" si="8"/>
        <v>307557</v>
      </c>
    </row>
    <row r="36" spans="1:10" ht="21.75">
      <c r="A36" s="142" t="s">
        <v>4</v>
      </c>
      <c r="B36" s="33">
        <v>104043</v>
      </c>
      <c r="C36" s="33">
        <v>96275</v>
      </c>
      <c r="D36" s="33">
        <f t="shared" si="6"/>
        <v>200318</v>
      </c>
      <c r="E36" s="137">
        <v>179334</v>
      </c>
      <c r="F36" s="137">
        <v>170484</v>
      </c>
      <c r="G36" s="137">
        <f t="shared" si="7"/>
        <v>349818</v>
      </c>
      <c r="H36" s="50">
        <v>180529</v>
      </c>
      <c r="I36" s="50">
        <v>172123</v>
      </c>
      <c r="J36" s="137">
        <f t="shared" si="8"/>
        <v>352652</v>
      </c>
    </row>
    <row r="37" spans="1:10" ht="21.75">
      <c r="A37" s="142" t="s">
        <v>5</v>
      </c>
      <c r="B37" s="33">
        <v>105488</v>
      </c>
      <c r="C37" s="33">
        <v>102876</v>
      </c>
      <c r="D37" s="33">
        <f t="shared" si="6"/>
        <v>208364</v>
      </c>
      <c r="E37" s="137">
        <v>193516</v>
      </c>
      <c r="F37" s="137">
        <v>179771</v>
      </c>
      <c r="G37" s="137">
        <f t="shared" si="7"/>
        <v>373287</v>
      </c>
      <c r="H37" s="50">
        <v>198812</v>
      </c>
      <c r="I37" s="50">
        <v>183487</v>
      </c>
      <c r="J37" s="137">
        <f t="shared" si="8"/>
        <v>382299</v>
      </c>
    </row>
    <row r="38" spans="1:10" ht="21.75">
      <c r="A38" s="142" t="s">
        <v>6</v>
      </c>
      <c r="B38" s="33">
        <v>103433</v>
      </c>
      <c r="C38" s="33">
        <v>98578</v>
      </c>
      <c r="D38" s="33">
        <f t="shared" si="6"/>
        <v>202011</v>
      </c>
      <c r="E38" s="137">
        <v>171492</v>
      </c>
      <c r="F38" s="137">
        <v>172618</v>
      </c>
      <c r="G38" s="137">
        <f t="shared" si="7"/>
        <v>344110</v>
      </c>
      <c r="H38" s="50">
        <v>186798</v>
      </c>
      <c r="I38" s="50">
        <v>180545</v>
      </c>
      <c r="J38" s="137">
        <f t="shared" si="8"/>
        <v>367343</v>
      </c>
    </row>
    <row r="39" spans="1:10" ht="21.75">
      <c r="A39" s="142" t="s">
        <v>7</v>
      </c>
      <c r="B39" s="33">
        <v>111984</v>
      </c>
      <c r="C39" s="33">
        <v>108612</v>
      </c>
      <c r="D39" s="33">
        <f t="shared" si="6"/>
        <v>220596</v>
      </c>
      <c r="E39" s="137">
        <v>195182</v>
      </c>
      <c r="F39" s="137">
        <v>203508</v>
      </c>
      <c r="G39" s="137">
        <f t="shared" si="7"/>
        <v>398690</v>
      </c>
      <c r="H39" s="50">
        <v>199768</v>
      </c>
      <c r="I39" s="50">
        <v>197955</v>
      </c>
      <c r="J39" s="137">
        <f t="shared" si="8"/>
        <v>397723</v>
      </c>
    </row>
    <row r="40" spans="1:10" ht="21.75">
      <c r="A40" s="142" t="s">
        <v>8</v>
      </c>
      <c r="B40" s="33">
        <v>116942</v>
      </c>
      <c r="C40" s="33">
        <v>114772</v>
      </c>
      <c r="D40" s="33">
        <f t="shared" si="6"/>
        <v>231714</v>
      </c>
      <c r="E40" s="137">
        <v>210433</v>
      </c>
      <c r="F40" s="137">
        <v>225992</v>
      </c>
      <c r="G40" s="137">
        <f t="shared" si="7"/>
        <v>436425</v>
      </c>
      <c r="H40" s="50">
        <v>207056</v>
      </c>
      <c r="I40" s="50">
        <v>209029</v>
      </c>
      <c r="J40" s="137">
        <f t="shared" si="8"/>
        <v>416085</v>
      </c>
    </row>
    <row r="41" spans="1:10" ht="21.75">
      <c r="A41" s="142" t="s">
        <v>9</v>
      </c>
      <c r="B41" s="33">
        <v>117545</v>
      </c>
      <c r="C41" s="33">
        <v>119479</v>
      </c>
      <c r="D41" s="33">
        <f t="shared" si="6"/>
        <v>237024</v>
      </c>
      <c r="E41" s="137">
        <v>207754</v>
      </c>
      <c r="F41" s="137">
        <v>228763</v>
      </c>
      <c r="G41" s="137">
        <f t="shared" si="7"/>
        <v>436517</v>
      </c>
      <c r="H41" s="50">
        <v>199247</v>
      </c>
      <c r="I41" s="50">
        <v>210673</v>
      </c>
      <c r="J41" s="137">
        <f t="shared" si="8"/>
        <v>409920</v>
      </c>
    </row>
    <row r="42" spans="1:10" ht="21.75">
      <c r="A42" s="142" t="s">
        <v>10</v>
      </c>
      <c r="B42" s="33">
        <v>119531</v>
      </c>
      <c r="C42" s="33">
        <v>128603</v>
      </c>
      <c r="D42" s="33">
        <f t="shared" si="6"/>
        <v>248134</v>
      </c>
      <c r="E42" s="137">
        <v>209839</v>
      </c>
      <c r="F42" s="137">
        <v>236960</v>
      </c>
      <c r="G42" s="137">
        <f t="shared" si="7"/>
        <v>446799</v>
      </c>
      <c r="H42" s="50">
        <v>194211</v>
      </c>
      <c r="I42" s="50">
        <v>215929</v>
      </c>
      <c r="J42" s="137">
        <f t="shared" si="8"/>
        <v>410140</v>
      </c>
    </row>
    <row r="43" spans="1:10" ht="21.75">
      <c r="A43" s="142" t="s">
        <v>11</v>
      </c>
      <c r="B43" s="33">
        <v>114986</v>
      </c>
      <c r="C43" s="33">
        <v>126108</v>
      </c>
      <c r="D43" s="33">
        <f t="shared" si="6"/>
        <v>241094</v>
      </c>
      <c r="E43" s="137">
        <v>192592</v>
      </c>
      <c r="F43" s="137">
        <v>222466</v>
      </c>
      <c r="G43" s="137">
        <f t="shared" si="7"/>
        <v>415058</v>
      </c>
      <c r="H43" s="50">
        <v>182176</v>
      </c>
      <c r="I43" s="50">
        <v>207245</v>
      </c>
      <c r="J43" s="137">
        <f t="shared" si="8"/>
        <v>389421</v>
      </c>
    </row>
    <row r="44" spans="1:10" ht="21.75">
      <c r="A44" s="142" t="s">
        <v>12</v>
      </c>
      <c r="B44" s="33">
        <v>90946</v>
      </c>
      <c r="C44" s="33">
        <v>103998</v>
      </c>
      <c r="D44" s="33">
        <f t="shared" si="6"/>
        <v>194944</v>
      </c>
      <c r="E44" s="137">
        <v>148686</v>
      </c>
      <c r="F44" s="137">
        <v>176161</v>
      </c>
      <c r="G44" s="137">
        <f t="shared" si="7"/>
        <v>324847</v>
      </c>
      <c r="H44" s="50">
        <v>143634</v>
      </c>
      <c r="I44" s="50">
        <v>167647</v>
      </c>
      <c r="J44" s="137">
        <f t="shared" si="8"/>
        <v>311281</v>
      </c>
    </row>
    <row r="45" spans="1:10" ht="21.75">
      <c r="A45" s="142" t="s">
        <v>13</v>
      </c>
      <c r="B45" s="33">
        <v>75586</v>
      </c>
      <c r="C45" s="33">
        <v>87902</v>
      </c>
      <c r="D45" s="33">
        <f t="shared" si="6"/>
        <v>163488</v>
      </c>
      <c r="E45" s="137">
        <v>113923</v>
      </c>
      <c r="F45" s="137">
        <v>142013</v>
      </c>
      <c r="G45" s="137">
        <f t="shared" si="7"/>
        <v>255936</v>
      </c>
      <c r="H45" s="50">
        <v>113502</v>
      </c>
      <c r="I45" s="50">
        <v>136208</v>
      </c>
      <c r="J45" s="137">
        <f t="shared" si="8"/>
        <v>249710</v>
      </c>
    </row>
    <row r="46" spans="1:10" ht="21.75">
      <c r="A46" s="142" t="s">
        <v>14</v>
      </c>
      <c r="B46" s="33">
        <v>55056</v>
      </c>
      <c r="C46" s="33">
        <v>66081</v>
      </c>
      <c r="D46" s="33">
        <f t="shared" si="6"/>
        <v>121137</v>
      </c>
      <c r="E46" s="137">
        <v>81004</v>
      </c>
      <c r="F46" s="137">
        <v>102796</v>
      </c>
      <c r="G46" s="137">
        <f t="shared" si="7"/>
        <v>183800</v>
      </c>
      <c r="H46" s="50">
        <v>82898</v>
      </c>
      <c r="I46" s="50">
        <v>102634</v>
      </c>
      <c r="J46" s="137">
        <f t="shared" si="8"/>
        <v>185532</v>
      </c>
    </row>
    <row r="47" spans="1:10" ht="21.75">
      <c r="A47" s="142" t="s">
        <v>15</v>
      </c>
      <c r="B47" s="33">
        <v>37336</v>
      </c>
      <c r="C47" s="33">
        <v>46542</v>
      </c>
      <c r="D47" s="33">
        <f t="shared" si="6"/>
        <v>83878</v>
      </c>
      <c r="E47" s="137">
        <v>55503</v>
      </c>
      <c r="F47" s="137">
        <v>73516</v>
      </c>
      <c r="G47" s="137">
        <f t="shared" si="7"/>
        <v>129019</v>
      </c>
      <c r="H47" s="50">
        <v>56101</v>
      </c>
      <c r="I47" s="50">
        <v>71894</v>
      </c>
      <c r="J47" s="137">
        <f t="shared" si="8"/>
        <v>127995</v>
      </c>
    </row>
    <row r="48" spans="1:10" ht="21.75">
      <c r="A48" s="142" t="s">
        <v>16</v>
      </c>
      <c r="B48" s="33">
        <v>29589</v>
      </c>
      <c r="C48" s="33">
        <v>39876</v>
      </c>
      <c r="D48" s="33">
        <f t="shared" si="6"/>
        <v>69465</v>
      </c>
      <c r="E48" s="137">
        <v>44281</v>
      </c>
      <c r="F48" s="137">
        <v>60797</v>
      </c>
      <c r="G48" s="137">
        <f t="shared" si="7"/>
        <v>105078</v>
      </c>
      <c r="H48" s="50">
        <v>44665</v>
      </c>
      <c r="I48" s="50">
        <v>61634</v>
      </c>
      <c r="J48" s="137">
        <f t="shared" si="8"/>
        <v>106299</v>
      </c>
    </row>
    <row r="49" spans="1:10" ht="21.75">
      <c r="A49" s="142" t="s">
        <v>17</v>
      </c>
      <c r="B49" s="33">
        <v>18144</v>
      </c>
      <c r="C49" s="33">
        <v>26174</v>
      </c>
      <c r="D49" s="33">
        <f t="shared" si="6"/>
        <v>44318</v>
      </c>
      <c r="E49" s="137">
        <v>27749</v>
      </c>
      <c r="F49" s="137">
        <v>39666</v>
      </c>
      <c r="G49" s="137">
        <f t="shared" si="7"/>
        <v>67415</v>
      </c>
      <c r="H49" s="50">
        <v>27093</v>
      </c>
      <c r="I49" s="50">
        <v>41618</v>
      </c>
      <c r="J49" s="137">
        <f t="shared" si="8"/>
        <v>68711</v>
      </c>
    </row>
    <row r="50" spans="1:10" ht="21.75">
      <c r="A50" s="142" t="s">
        <v>18</v>
      </c>
      <c r="B50" s="33">
        <v>8370</v>
      </c>
      <c r="C50" s="33">
        <v>13497</v>
      </c>
      <c r="D50" s="33">
        <f t="shared" si="6"/>
        <v>21867</v>
      </c>
      <c r="E50" s="137">
        <v>13188</v>
      </c>
      <c r="F50" s="137">
        <v>21104</v>
      </c>
      <c r="G50" s="137">
        <f t="shared" si="7"/>
        <v>34292</v>
      </c>
      <c r="H50" s="50">
        <v>13113</v>
      </c>
      <c r="I50" s="50">
        <v>23148</v>
      </c>
      <c r="J50" s="137">
        <f t="shared" si="8"/>
        <v>36261</v>
      </c>
    </row>
    <row r="51" spans="1:10" ht="21.75">
      <c r="A51" s="142" t="s">
        <v>19</v>
      </c>
      <c r="B51" s="33">
        <v>2830</v>
      </c>
      <c r="C51" s="33">
        <v>4807</v>
      </c>
      <c r="D51" s="33">
        <f t="shared" si="6"/>
        <v>7637</v>
      </c>
      <c r="E51" s="137">
        <v>5225</v>
      </c>
      <c r="F51" s="137">
        <v>7770</v>
      </c>
      <c r="G51" s="137">
        <f t="shared" si="7"/>
        <v>12995</v>
      </c>
      <c r="H51" s="50">
        <v>4701</v>
      </c>
      <c r="I51" s="50">
        <v>8896</v>
      </c>
      <c r="J51" s="137">
        <f t="shared" si="8"/>
        <v>13597</v>
      </c>
    </row>
    <row r="52" spans="1:10" ht="21.75">
      <c r="A52" s="142" t="s">
        <v>20</v>
      </c>
      <c r="B52" s="33">
        <v>879</v>
      </c>
      <c r="C52" s="33">
        <v>1431</v>
      </c>
      <c r="D52" s="33">
        <f t="shared" si="6"/>
        <v>2310</v>
      </c>
      <c r="E52" s="137">
        <v>1834</v>
      </c>
      <c r="F52" s="137">
        <v>2342</v>
      </c>
      <c r="G52" s="137">
        <f t="shared" si="7"/>
        <v>4176</v>
      </c>
      <c r="H52" s="50">
        <v>1594</v>
      </c>
      <c r="I52" s="50">
        <v>2672</v>
      </c>
      <c r="J52" s="137">
        <f t="shared" si="8"/>
        <v>4266</v>
      </c>
    </row>
    <row r="53" spans="1:10" ht="21.75">
      <c r="A53" s="142" t="s">
        <v>21</v>
      </c>
      <c r="B53" s="33">
        <v>505</v>
      </c>
      <c r="C53" s="33">
        <v>743</v>
      </c>
      <c r="D53" s="33">
        <f t="shared" si="6"/>
        <v>1248</v>
      </c>
      <c r="E53" s="137">
        <v>1724</v>
      </c>
      <c r="F53" s="137">
        <v>1324</v>
      </c>
      <c r="G53" s="137">
        <f t="shared" si="7"/>
        <v>3048</v>
      </c>
      <c r="H53" s="50">
        <v>919</v>
      </c>
      <c r="I53" s="50">
        <v>1322</v>
      </c>
      <c r="J53" s="137">
        <f t="shared" si="8"/>
        <v>2241</v>
      </c>
    </row>
    <row r="54" spans="1:10" ht="21.75">
      <c r="A54" s="141" t="s">
        <v>22</v>
      </c>
      <c r="B54" s="25">
        <f aca="true" t="shared" si="9" ref="B54:J54">SUM(B32:B53)</f>
        <v>1476261</v>
      </c>
      <c r="C54" s="25">
        <f t="shared" si="9"/>
        <v>1533115</v>
      </c>
      <c r="D54" s="25">
        <f t="shared" si="9"/>
        <v>3009376</v>
      </c>
      <c r="E54" s="137">
        <f t="shared" si="9"/>
        <v>2511354</v>
      </c>
      <c r="F54" s="137">
        <f t="shared" si="9"/>
        <v>2698061</v>
      </c>
      <c r="G54" s="137">
        <f t="shared" si="9"/>
        <v>5209415</v>
      </c>
      <c r="H54" s="137">
        <f t="shared" si="9"/>
        <v>2503554</v>
      </c>
      <c r="I54" s="137">
        <f t="shared" si="9"/>
        <v>2634100</v>
      </c>
      <c r="J54" s="137">
        <f t="shared" si="9"/>
        <v>5137654</v>
      </c>
    </row>
    <row r="55" spans="1:10" s="234" customFormat="1" ht="21" customHeight="1">
      <c r="A55" s="194" t="s">
        <v>204</v>
      </c>
      <c r="C55" s="232"/>
      <c r="D55" s="232"/>
      <c r="E55" s="233"/>
      <c r="F55" s="233"/>
      <c r="G55" s="233"/>
      <c r="H55" s="232"/>
      <c r="I55" s="232"/>
      <c r="J55" s="232"/>
    </row>
    <row r="56" spans="1:10" s="234" customFormat="1" ht="21.75">
      <c r="A56" s="194" t="s">
        <v>205</v>
      </c>
      <c r="C56" s="235"/>
      <c r="D56" s="235"/>
      <c r="E56" s="236"/>
      <c r="F56" s="236"/>
      <c r="G56" s="236"/>
      <c r="H56" s="236"/>
      <c r="I56" s="236"/>
      <c r="J56" s="236"/>
    </row>
    <row r="57" s="52" customFormat="1" ht="23.25" customHeight="1">
      <c r="A57" s="52" t="s">
        <v>220</v>
      </c>
    </row>
    <row r="58" spans="1:10" ht="21.75">
      <c r="A58" s="132"/>
      <c r="B58" s="256" t="s">
        <v>116</v>
      </c>
      <c r="C58" s="257"/>
      <c r="D58" s="258"/>
      <c r="E58" s="256" t="s">
        <v>75</v>
      </c>
      <c r="F58" s="257"/>
      <c r="G58" s="258"/>
      <c r="H58" s="256" t="s">
        <v>88</v>
      </c>
      <c r="I58" s="257"/>
      <c r="J58" s="258"/>
    </row>
    <row r="59" spans="1:10" ht="21.75">
      <c r="A59" s="142" t="s">
        <v>0</v>
      </c>
      <c r="B59" s="134" t="s">
        <v>24</v>
      </c>
      <c r="C59" s="134" t="s">
        <v>25</v>
      </c>
      <c r="D59" s="134" t="s">
        <v>26</v>
      </c>
      <c r="E59" s="134" t="s">
        <v>24</v>
      </c>
      <c r="F59" s="134" t="s">
        <v>25</v>
      </c>
      <c r="G59" s="134" t="s">
        <v>26</v>
      </c>
      <c r="H59" s="134" t="s">
        <v>24</v>
      </c>
      <c r="I59" s="134" t="s">
        <v>25</v>
      </c>
      <c r="J59" s="134" t="s">
        <v>26</v>
      </c>
    </row>
    <row r="60" spans="1:10" ht="21.75">
      <c r="A60" s="142">
        <v>0</v>
      </c>
      <c r="B60" s="137">
        <v>35563</v>
      </c>
      <c r="C60" s="137">
        <v>33713</v>
      </c>
      <c r="D60" s="137">
        <f>B60+C60</f>
        <v>69276</v>
      </c>
      <c r="E60" s="137">
        <v>24910</v>
      </c>
      <c r="F60" s="137">
        <v>23536</v>
      </c>
      <c r="G60" s="137">
        <f>E60+F60</f>
        <v>48446</v>
      </c>
      <c r="H60" s="137">
        <v>29919</v>
      </c>
      <c r="I60" s="137">
        <v>28198</v>
      </c>
      <c r="J60" s="137">
        <f>H60+I60</f>
        <v>58117</v>
      </c>
    </row>
    <row r="61" spans="1:10" ht="21.75">
      <c r="A61" s="143" t="s">
        <v>1</v>
      </c>
      <c r="B61" s="137">
        <v>153718</v>
      </c>
      <c r="C61" s="137">
        <v>144117</v>
      </c>
      <c r="D61" s="137">
        <f aca="true" t="shared" si="10" ref="D61:D81">B61+C61</f>
        <v>297835</v>
      </c>
      <c r="E61" s="137">
        <v>113414</v>
      </c>
      <c r="F61" s="137">
        <v>106850</v>
      </c>
      <c r="G61" s="137">
        <f aca="true" t="shared" si="11" ref="G61:G81">E61+F61</f>
        <v>220264</v>
      </c>
      <c r="H61" s="137">
        <v>137833</v>
      </c>
      <c r="I61" s="137">
        <v>130781</v>
      </c>
      <c r="J61" s="137">
        <f aca="true" t="shared" si="12" ref="J61:J81">H61+I61</f>
        <v>268614</v>
      </c>
    </row>
    <row r="62" spans="1:10" ht="21.75">
      <c r="A62" s="144" t="s">
        <v>2</v>
      </c>
      <c r="B62" s="137">
        <v>191484</v>
      </c>
      <c r="C62" s="137">
        <v>180899</v>
      </c>
      <c r="D62" s="137">
        <f t="shared" si="10"/>
        <v>372383</v>
      </c>
      <c r="E62" s="137">
        <v>145508</v>
      </c>
      <c r="F62" s="137">
        <v>137659</v>
      </c>
      <c r="G62" s="137">
        <f t="shared" si="11"/>
        <v>283167</v>
      </c>
      <c r="H62" s="137">
        <v>177787</v>
      </c>
      <c r="I62" s="137">
        <v>169315</v>
      </c>
      <c r="J62" s="137">
        <f t="shared" si="12"/>
        <v>347102</v>
      </c>
    </row>
    <row r="63" spans="1:10" ht="21.75">
      <c r="A63" s="142" t="s">
        <v>3</v>
      </c>
      <c r="B63" s="137">
        <v>190130</v>
      </c>
      <c r="C63" s="137">
        <v>179437</v>
      </c>
      <c r="D63" s="137">
        <f t="shared" si="10"/>
        <v>369567</v>
      </c>
      <c r="E63" s="137">
        <v>151760</v>
      </c>
      <c r="F63" s="137">
        <v>143286</v>
      </c>
      <c r="G63" s="137">
        <f t="shared" si="11"/>
        <v>295046</v>
      </c>
      <c r="H63" s="137">
        <v>184737</v>
      </c>
      <c r="I63" s="137">
        <v>175815</v>
      </c>
      <c r="J63" s="137">
        <f t="shared" si="12"/>
        <v>360552</v>
      </c>
    </row>
    <row r="64" spans="1:10" ht="21.75">
      <c r="A64" s="142" t="s">
        <v>4</v>
      </c>
      <c r="B64" s="137">
        <v>211506</v>
      </c>
      <c r="C64" s="137">
        <v>202515</v>
      </c>
      <c r="D64" s="137">
        <f t="shared" si="10"/>
        <v>414021</v>
      </c>
      <c r="E64" s="137">
        <v>187801</v>
      </c>
      <c r="F64" s="137">
        <v>179362</v>
      </c>
      <c r="G64" s="137">
        <f t="shared" si="11"/>
        <v>367163</v>
      </c>
      <c r="H64" s="137">
        <v>210013</v>
      </c>
      <c r="I64" s="137">
        <v>197739</v>
      </c>
      <c r="J64" s="137">
        <f t="shared" si="12"/>
        <v>407752</v>
      </c>
    </row>
    <row r="65" spans="1:10" ht="21.75">
      <c r="A65" s="142" t="s">
        <v>5</v>
      </c>
      <c r="B65" s="137">
        <v>221457</v>
      </c>
      <c r="C65" s="137">
        <v>206521</v>
      </c>
      <c r="D65" s="137">
        <f t="shared" si="10"/>
        <v>427978</v>
      </c>
      <c r="E65" s="137">
        <v>191988</v>
      </c>
      <c r="F65" s="137">
        <v>192640</v>
      </c>
      <c r="G65" s="137">
        <f t="shared" si="11"/>
        <v>384628</v>
      </c>
      <c r="H65" s="137">
        <v>205859</v>
      </c>
      <c r="I65" s="137">
        <v>202869</v>
      </c>
      <c r="J65" s="137">
        <f t="shared" si="12"/>
        <v>408728</v>
      </c>
    </row>
    <row r="66" spans="1:10" ht="21.75">
      <c r="A66" s="142" t="s">
        <v>6</v>
      </c>
      <c r="B66" s="137">
        <v>204071</v>
      </c>
      <c r="C66" s="137">
        <v>204438</v>
      </c>
      <c r="D66" s="137">
        <f t="shared" si="10"/>
        <v>408509</v>
      </c>
      <c r="E66" s="137">
        <v>184535</v>
      </c>
      <c r="F66" s="137">
        <v>175880</v>
      </c>
      <c r="G66" s="137">
        <f t="shared" si="11"/>
        <v>360415</v>
      </c>
      <c r="H66" s="137">
        <v>200956</v>
      </c>
      <c r="I66" s="137">
        <v>191695</v>
      </c>
      <c r="J66" s="137">
        <f t="shared" si="12"/>
        <v>392651</v>
      </c>
    </row>
    <row r="67" spans="1:10" ht="21.75">
      <c r="A67" s="142" t="s">
        <v>7</v>
      </c>
      <c r="B67" s="137">
        <v>234468</v>
      </c>
      <c r="C67" s="137">
        <v>240690</v>
      </c>
      <c r="D67" s="137">
        <f t="shared" si="10"/>
        <v>475158</v>
      </c>
      <c r="E67" s="137">
        <v>197464</v>
      </c>
      <c r="F67" s="137">
        <v>188139</v>
      </c>
      <c r="G67" s="137">
        <f t="shared" si="11"/>
        <v>385603</v>
      </c>
      <c r="H67" s="137">
        <v>226115</v>
      </c>
      <c r="I67" s="137">
        <v>216148</v>
      </c>
      <c r="J67" s="137">
        <f t="shared" si="12"/>
        <v>442263</v>
      </c>
    </row>
    <row r="68" spans="1:10" ht="21.75">
      <c r="A68" s="142" t="s">
        <v>8</v>
      </c>
      <c r="B68" s="137">
        <v>252337</v>
      </c>
      <c r="C68" s="137">
        <v>258765</v>
      </c>
      <c r="D68" s="137">
        <f t="shared" si="10"/>
        <v>511102</v>
      </c>
      <c r="E68" s="137">
        <v>208381</v>
      </c>
      <c r="F68" s="137">
        <v>202924</v>
      </c>
      <c r="G68" s="137">
        <f t="shared" si="11"/>
        <v>411305</v>
      </c>
      <c r="H68" s="137">
        <v>243170</v>
      </c>
      <c r="I68" s="137">
        <v>233633</v>
      </c>
      <c r="J68" s="137">
        <f t="shared" si="12"/>
        <v>476803</v>
      </c>
    </row>
    <row r="69" spans="1:10" ht="21.75">
      <c r="A69" s="142" t="s">
        <v>9</v>
      </c>
      <c r="B69" s="137">
        <v>244683</v>
      </c>
      <c r="C69" s="137">
        <v>257833</v>
      </c>
      <c r="D69" s="137">
        <f t="shared" si="10"/>
        <v>502516</v>
      </c>
      <c r="E69" s="137">
        <v>224331</v>
      </c>
      <c r="F69" s="137">
        <v>227897</v>
      </c>
      <c r="G69" s="137">
        <f t="shared" si="11"/>
        <v>452228</v>
      </c>
      <c r="H69" s="137">
        <v>247487</v>
      </c>
      <c r="I69" s="137">
        <v>243301</v>
      </c>
      <c r="J69" s="137">
        <f t="shared" si="12"/>
        <v>490788</v>
      </c>
    </row>
    <row r="70" spans="1:10" ht="21.75">
      <c r="A70" s="142" t="s">
        <v>10</v>
      </c>
      <c r="B70" s="137">
        <v>234485</v>
      </c>
      <c r="C70" s="137">
        <v>251072</v>
      </c>
      <c r="D70" s="137">
        <f t="shared" si="10"/>
        <v>485557</v>
      </c>
      <c r="E70" s="137">
        <v>218535</v>
      </c>
      <c r="F70" s="137">
        <v>226507</v>
      </c>
      <c r="G70" s="137">
        <f t="shared" si="11"/>
        <v>445042</v>
      </c>
      <c r="H70" s="137">
        <v>230587</v>
      </c>
      <c r="I70" s="137">
        <v>232706</v>
      </c>
      <c r="J70" s="137">
        <f t="shared" si="12"/>
        <v>463293</v>
      </c>
    </row>
    <row r="71" spans="1:10" ht="21.75">
      <c r="A71" s="142" t="s">
        <v>11</v>
      </c>
      <c r="B71" s="137">
        <v>202876</v>
      </c>
      <c r="C71" s="137">
        <v>222566</v>
      </c>
      <c r="D71" s="137">
        <f t="shared" si="10"/>
        <v>425442</v>
      </c>
      <c r="E71" s="137">
        <v>180150</v>
      </c>
      <c r="F71" s="137">
        <v>188623</v>
      </c>
      <c r="G71" s="137">
        <f t="shared" si="11"/>
        <v>368773</v>
      </c>
      <c r="H71" s="137">
        <v>189766</v>
      </c>
      <c r="I71" s="137">
        <v>193846</v>
      </c>
      <c r="J71" s="137">
        <f t="shared" si="12"/>
        <v>383612</v>
      </c>
    </row>
    <row r="72" spans="1:10" ht="21.75">
      <c r="A72" s="142" t="s">
        <v>12</v>
      </c>
      <c r="B72" s="137">
        <v>151309</v>
      </c>
      <c r="C72" s="137">
        <v>172418</v>
      </c>
      <c r="D72" s="137">
        <f t="shared" si="10"/>
        <v>323727</v>
      </c>
      <c r="E72" s="137">
        <v>144448</v>
      </c>
      <c r="F72" s="137">
        <v>155082</v>
      </c>
      <c r="G72" s="137">
        <f t="shared" si="11"/>
        <v>299530</v>
      </c>
      <c r="H72" s="137">
        <v>151241</v>
      </c>
      <c r="I72" s="137">
        <v>160496</v>
      </c>
      <c r="J72" s="137">
        <f t="shared" si="12"/>
        <v>311737</v>
      </c>
    </row>
    <row r="73" spans="1:10" ht="21.75">
      <c r="A73" s="142" t="s">
        <v>13</v>
      </c>
      <c r="B73" s="137">
        <v>114603</v>
      </c>
      <c r="C73" s="137">
        <v>136739</v>
      </c>
      <c r="D73" s="137">
        <f t="shared" si="10"/>
        <v>251342</v>
      </c>
      <c r="E73" s="137">
        <v>113173</v>
      </c>
      <c r="F73" s="137">
        <v>126230</v>
      </c>
      <c r="G73" s="137">
        <f t="shared" si="11"/>
        <v>239403</v>
      </c>
      <c r="H73" s="137">
        <v>113107</v>
      </c>
      <c r="I73" s="137">
        <v>124190</v>
      </c>
      <c r="J73" s="137">
        <f t="shared" si="12"/>
        <v>237297</v>
      </c>
    </row>
    <row r="74" spans="1:10" ht="21.75">
      <c r="A74" s="142" t="s">
        <v>14</v>
      </c>
      <c r="B74" s="137">
        <v>80804</v>
      </c>
      <c r="C74" s="137">
        <v>98194</v>
      </c>
      <c r="D74" s="137">
        <f t="shared" si="10"/>
        <v>178998</v>
      </c>
      <c r="E74" s="137">
        <v>90067</v>
      </c>
      <c r="F74" s="137">
        <v>104405</v>
      </c>
      <c r="G74" s="137">
        <f t="shared" si="11"/>
        <v>194472</v>
      </c>
      <c r="H74" s="137">
        <v>83303</v>
      </c>
      <c r="I74" s="137">
        <v>94268</v>
      </c>
      <c r="J74" s="137">
        <f t="shared" si="12"/>
        <v>177571</v>
      </c>
    </row>
    <row r="75" spans="1:10" ht="21.75">
      <c r="A75" s="142" t="s">
        <v>15</v>
      </c>
      <c r="B75" s="137">
        <v>56511</v>
      </c>
      <c r="C75" s="137">
        <v>70036</v>
      </c>
      <c r="D75" s="137">
        <f t="shared" si="10"/>
        <v>126547</v>
      </c>
      <c r="E75" s="137">
        <v>57689</v>
      </c>
      <c r="F75" s="137">
        <v>70460</v>
      </c>
      <c r="G75" s="137">
        <f t="shared" si="11"/>
        <v>128149</v>
      </c>
      <c r="H75" s="137">
        <v>53861</v>
      </c>
      <c r="I75" s="137">
        <v>63818</v>
      </c>
      <c r="J75" s="137">
        <f t="shared" si="12"/>
        <v>117679</v>
      </c>
    </row>
    <row r="76" spans="1:10" ht="21.75">
      <c r="A76" s="142" t="s">
        <v>16</v>
      </c>
      <c r="B76" s="137">
        <v>42899</v>
      </c>
      <c r="C76" s="137">
        <v>56756</v>
      </c>
      <c r="D76" s="137">
        <f t="shared" si="10"/>
        <v>99655</v>
      </c>
      <c r="E76" s="137">
        <v>35363</v>
      </c>
      <c r="F76" s="137">
        <v>48306</v>
      </c>
      <c r="G76" s="137">
        <f t="shared" si="11"/>
        <v>83669</v>
      </c>
      <c r="H76" s="137">
        <v>34128</v>
      </c>
      <c r="I76" s="137">
        <v>44380</v>
      </c>
      <c r="J76" s="137">
        <f t="shared" si="12"/>
        <v>78508</v>
      </c>
    </row>
    <row r="77" spans="1:10" ht="21.75">
      <c r="A77" s="142" t="s">
        <v>17</v>
      </c>
      <c r="B77" s="137">
        <v>25473</v>
      </c>
      <c r="C77" s="137">
        <v>37353</v>
      </c>
      <c r="D77" s="137">
        <f t="shared" si="10"/>
        <v>62826</v>
      </c>
      <c r="E77" s="137">
        <v>19333</v>
      </c>
      <c r="F77" s="137">
        <v>29609</v>
      </c>
      <c r="G77" s="137">
        <f t="shared" si="11"/>
        <v>48942</v>
      </c>
      <c r="H77" s="137">
        <v>19403</v>
      </c>
      <c r="I77" s="137">
        <v>27500</v>
      </c>
      <c r="J77" s="137">
        <f t="shared" si="12"/>
        <v>46903</v>
      </c>
    </row>
    <row r="78" spans="1:10" ht="21.75">
      <c r="A78" s="142" t="s">
        <v>18</v>
      </c>
      <c r="B78" s="137">
        <v>12178</v>
      </c>
      <c r="C78" s="137">
        <v>20539</v>
      </c>
      <c r="D78" s="137">
        <f t="shared" si="10"/>
        <v>32717</v>
      </c>
      <c r="E78" s="137">
        <v>8350</v>
      </c>
      <c r="F78" s="137">
        <v>13323</v>
      </c>
      <c r="G78" s="137">
        <f t="shared" si="11"/>
        <v>21673</v>
      </c>
      <c r="H78" s="137">
        <v>9366</v>
      </c>
      <c r="I78" s="137">
        <v>13086</v>
      </c>
      <c r="J78" s="137">
        <f t="shared" si="12"/>
        <v>22452</v>
      </c>
    </row>
    <row r="79" spans="1:10" ht="21.75">
      <c r="A79" s="142" t="s">
        <v>19</v>
      </c>
      <c r="B79" s="137">
        <v>4472</v>
      </c>
      <c r="C79" s="137">
        <v>7905</v>
      </c>
      <c r="D79" s="137">
        <f t="shared" si="10"/>
        <v>12377</v>
      </c>
      <c r="E79" s="137">
        <v>2570</v>
      </c>
      <c r="F79" s="137">
        <v>4380</v>
      </c>
      <c r="G79" s="137">
        <f t="shared" si="11"/>
        <v>6950</v>
      </c>
      <c r="H79" s="137">
        <v>3248</v>
      </c>
      <c r="I79" s="137">
        <v>4560</v>
      </c>
      <c r="J79" s="137">
        <f t="shared" si="12"/>
        <v>7808</v>
      </c>
    </row>
    <row r="80" spans="1:10" ht="21.75">
      <c r="A80" s="142" t="s">
        <v>20</v>
      </c>
      <c r="B80" s="137">
        <v>1651</v>
      </c>
      <c r="C80" s="137">
        <v>2534</v>
      </c>
      <c r="D80" s="137">
        <f t="shared" si="10"/>
        <v>4185</v>
      </c>
      <c r="E80" s="137">
        <v>691</v>
      </c>
      <c r="F80" s="137">
        <v>1163</v>
      </c>
      <c r="G80" s="137">
        <f t="shared" si="11"/>
        <v>1854</v>
      </c>
      <c r="H80" s="137">
        <v>1136</v>
      </c>
      <c r="I80" s="137">
        <v>1505</v>
      </c>
      <c r="J80" s="137">
        <f t="shared" si="12"/>
        <v>2641</v>
      </c>
    </row>
    <row r="81" spans="1:10" ht="21.75">
      <c r="A81" s="142" t="s">
        <v>21</v>
      </c>
      <c r="B81" s="137">
        <v>1322</v>
      </c>
      <c r="C81" s="137">
        <v>1641</v>
      </c>
      <c r="D81" s="137">
        <f t="shared" si="10"/>
        <v>2963</v>
      </c>
      <c r="E81" s="137">
        <v>417</v>
      </c>
      <c r="F81" s="137">
        <v>511</v>
      </c>
      <c r="G81" s="137">
        <f t="shared" si="11"/>
        <v>928</v>
      </c>
      <c r="H81" s="137">
        <v>425</v>
      </c>
      <c r="I81" s="137">
        <v>534</v>
      </c>
      <c r="J81" s="137">
        <f t="shared" si="12"/>
        <v>959</v>
      </c>
    </row>
    <row r="82" spans="1:10" ht="21.75">
      <c r="A82" s="141" t="s">
        <v>22</v>
      </c>
      <c r="B82" s="137">
        <f aca="true" t="shared" si="13" ref="B82:J82">SUM(B60:B81)</f>
        <v>2868000</v>
      </c>
      <c r="C82" s="137">
        <f t="shared" si="13"/>
        <v>2986681</v>
      </c>
      <c r="D82" s="137">
        <f t="shared" si="13"/>
        <v>5854681</v>
      </c>
      <c r="E82" s="137">
        <f t="shared" si="13"/>
        <v>2500878</v>
      </c>
      <c r="F82" s="137">
        <f t="shared" si="13"/>
        <v>2546772</v>
      </c>
      <c r="G82" s="137">
        <f t="shared" si="13"/>
        <v>5047650</v>
      </c>
      <c r="H82" s="137">
        <f t="shared" si="13"/>
        <v>2753447</v>
      </c>
      <c r="I82" s="137">
        <f t="shared" si="13"/>
        <v>2750383</v>
      </c>
      <c r="J82" s="137">
        <f t="shared" si="13"/>
        <v>5503830</v>
      </c>
    </row>
    <row r="83" spans="1:10" s="234" customFormat="1" ht="21" customHeight="1">
      <c r="A83" s="194" t="s">
        <v>204</v>
      </c>
      <c r="B83" s="232"/>
      <c r="C83" s="232"/>
      <c r="D83" s="232"/>
      <c r="E83" s="233"/>
      <c r="F83" s="233"/>
      <c r="G83" s="233"/>
      <c r="H83" s="232"/>
      <c r="I83" s="232"/>
      <c r="J83" s="232"/>
    </row>
    <row r="84" spans="1:10" s="234" customFormat="1" ht="21.75">
      <c r="A84" s="194" t="s">
        <v>205</v>
      </c>
      <c r="B84" s="235"/>
      <c r="C84" s="235"/>
      <c r="D84" s="235"/>
      <c r="E84" s="236"/>
      <c r="F84" s="236"/>
      <c r="G84" s="236"/>
      <c r="H84" s="236"/>
      <c r="I84" s="236"/>
      <c r="J84" s="236"/>
    </row>
    <row r="85" s="52" customFormat="1" ht="23.25" customHeight="1">
      <c r="A85" s="52" t="s">
        <v>220</v>
      </c>
    </row>
    <row r="86" spans="1:10" ht="21.75">
      <c r="A86" s="132"/>
      <c r="B86" s="259" t="s">
        <v>87</v>
      </c>
      <c r="C86" s="260"/>
      <c r="D86" s="261"/>
      <c r="E86" s="256" t="s">
        <v>34</v>
      </c>
      <c r="F86" s="257"/>
      <c r="G86" s="258"/>
      <c r="H86" s="256" t="s">
        <v>98</v>
      </c>
      <c r="I86" s="257"/>
      <c r="J86" s="258"/>
    </row>
    <row r="87" spans="1:10" ht="21.75">
      <c r="A87" s="142" t="s">
        <v>0</v>
      </c>
      <c r="B87" s="135" t="s">
        <v>24</v>
      </c>
      <c r="C87" s="135" t="s">
        <v>25</v>
      </c>
      <c r="D87" s="135" t="s">
        <v>26</v>
      </c>
      <c r="E87" s="134" t="s">
        <v>24</v>
      </c>
      <c r="F87" s="134" t="s">
        <v>25</v>
      </c>
      <c r="G87" s="134" t="s">
        <v>26</v>
      </c>
      <c r="H87" s="134" t="s">
        <v>24</v>
      </c>
      <c r="I87" s="134" t="s">
        <v>25</v>
      </c>
      <c r="J87" s="134" t="s">
        <v>26</v>
      </c>
    </row>
    <row r="88" spans="1:10" ht="21.75">
      <c r="A88" s="142">
        <v>0</v>
      </c>
      <c r="B88" s="137">
        <v>36135</v>
      </c>
      <c r="C88" s="137">
        <v>34306</v>
      </c>
      <c r="D88" s="137">
        <f>B88+C88</f>
        <v>70441</v>
      </c>
      <c r="E88" s="137">
        <v>24618</v>
      </c>
      <c r="F88" s="137">
        <v>23527</v>
      </c>
      <c r="G88" s="137">
        <f>E88+F88</f>
        <v>48145</v>
      </c>
      <c r="H88" s="139">
        <v>28225</v>
      </c>
      <c r="I88" s="139">
        <v>26554</v>
      </c>
      <c r="J88" s="139">
        <f>H88+I88</f>
        <v>54779</v>
      </c>
    </row>
    <row r="89" spans="1:10" ht="21.75">
      <c r="A89" s="143" t="s">
        <v>1</v>
      </c>
      <c r="B89" s="137">
        <v>164546</v>
      </c>
      <c r="C89" s="137">
        <v>155253</v>
      </c>
      <c r="D89" s="137">
        <f aca="true" t="shared" si="14" ref="D89:D109">B89+C89</f>
        <v>319799</v>
      </c>
      <c r="E89" s="137">
        <v>113022</v>
      </c>
      <c r="F89" s="137">
        <v>107185</v>
      </c>
      <c r="G89" s="137">
        <f aca="true" t="shared" si="15" ref="G89:G109">E89+F89</f>
        <v>220207</v>
      </c>
      <c r="H89" s="139">
        <v>123964</v>
      </c>
      <c r="I89" s="139">
        <v>116671</v>
      </c>
      <c r="J89" s="139">
        <f aca="true" t="shared" si="16" ref="J89:J109">H89+I89</f>
        <v>240635</v>
      </c>
    </row>
    <row r="90" spans="1:10" ht="21.75">
      <c r="A90" s="144" t="s">
        <v>2</v>
      </c>
      <c r="B90" s="137">
        <v>213352</v>
      </c>
      <c r="C90" s="137">
        <v>200970</v>
      </c>
      <c r="D90" s="137">
        <f t="shared" si="14"/>
        <v>414322</v>
      </c>
      <c r="E90" s="137">
        <v>146398</v>
      </c>
      <c r="F90" s="137">
        <v>138540</v>
      </c>
      <c r="G90" s="137">
        <f t="shared" si="15"/>
        <v>284938</v>
      </c>
      <c r="H90" s="139">
        <v>155273</v>
      </c>
      <c r="I90" s="139">
        <v>145718</v>
      </c>
      <c r="J90" s="139">
        <f t="shared" si="16"/>
        <v>300991</v>
      </c>
    </row>
    <row r="91" spans="1:10" ht="21.75">
      <c r="A91" s="142" t="s">
        <v>3</v>
      </c>
      <c r="B91" s="137">
        <v>222308</v>
      </c>
      <c r="C91" s="137">
        <v>209039</v>
      </c>
      <c r="D91" s="137">
        <f t="shared" si="14"/>
        <v>431347</v>
      </c>
      <c r="E91" s="137">
        <v>153136</v>
      </c>
      <c r="F91" s="137">
        <v>144226</v>
      </c>
      <c r="G91" s="137">
        <f t="shared" si="15"/>
        <v>297362</v>
      </c>
      <c r="H91" s="139">
        <v>148653</v>
      </c>
      <c r="I91" s="139">
        <v>140623</v>
      </c>
      <c r="J91" s="139">
        <f t="shared" si="16"/>
        <v>289276</v>
      </c>
    </row>
    <row r="92" spans="1:10" ht="21.75">
      <c r="A92" s="142" t="s">
        <v>4</v>
      </c>
      <c r="B92" s="137">
        <v>254659</v>
      </c>
      <c r="C92" s="137">
        <v>236426</v>
      </c>
      <c r="D92" s="137">
        <f t="shared" si="14"/>
        <v>491085</v>
      </c>
      <c r="E92" s="137">
        <v>181499</v>
      </c>
      <c r="F92" s="137">
        <v>169833</v>
      </c>
      <c r="G92" s="137">
        <f t="shared" si="15"/>
        <v>351332</v>
      </c>
      <c r="H92" s="139">
        <v>165387</v>
      </c>
      <c r="I92" s="139">
        <v>156605</v>
      </c>
      <c r="J92" s="139">
        <f t="shared" si="16"/>
        <v>321992</v>
      </c>
    </row>
    <row r="93" spans="1:10" ht="21.75">
      <c r="A93" s="142" t="s">
        <v>5</v>
      </c>
      <c r="B93" s="137">
        <v>252861</v>
      </c>
      <c r="C93" s="137">
        <v>244724</v>
      </c>
      <c r="D93" s="137">
        <f t="shared" si="14"/>
        <v>497585</v>
      </c>
      <c r="E93" s="137">
        <v>176345</v>
      </c>
      <c r="F93" s="137">
        <v>174015</v>
      </c>
      <c r="G93" s="137">
        <f t="shared" si="15"/>
        <v>350360</v>
      </c>
      <c r="H93" s="139">
        <v>163879</v>
      </c>
      <c r="I93" s="139">
        <v>161879</v>
      </c>
      <c r="J93" s="139">
        <f t="shared" si="16"/>
        <v>325758</v>
      </c>
    </row>
    <row r="94" spans="1:10" ht="21.75">
      <c r="A94" s="142" t="s">
        <v>6</v>
      </c>
      <c r="B94" s="137">
        <v>242648</v>
      </c>
      <c r="C94" s="137">
        <v>230683</v>
      </c>
      <c r="D94" s="137">
        <f t="shared" si="14"/>
        <v>473331</v>
      </c>
      <c r="E94" s="137">
        <v>173608</v>
      </c>
      <c r="F94" s="137">
        <v>163965</v>
      </c>
      <c r="G94" s="137">
        <f t="shared" si="15"/>
        <v>337573</v>
      </c>
      <c r="H94" s="139">
        <v>165520</v>
      </c>
      <c r="I94" s="139">
        <v>163981</v>
      </c>
      <c r="J94" s="139">
        <f t="shared" si="16"/>
        <v>329501</v>
      </c>
    </row>
    <row r="95" spans="1:10" ht="21.75">
      <c r="A95" s="142" t="s">
        <v>7</v>
      </c>
      <c r="B95" s="137">
        <v>267709</v>
      </c>
      <c r="C95" s="137">
        <v>257269</v>
      </c>
      <c r="D95" s="137">
        <f t="shared" si="14"/>
        <v>524978</v>
      </c>
      <c r="E95" s="137">
        <v>186229</v>
      </c>
      <c r="F95" s="137">
        <v>175806</v>
      </c>
      <c r="G95" s="137">
        <f t="shared" si="15"/>
        <v>362035</v>
      </c>
      <c r="H95" s="139">
        <v>177966</v>
      </c>
      <c r="I95" s="139">
        <v>175462</v>
      </c>
      <c r="J95" s="139">
        <f t="shared" si="16"/>
        <v>353428</v>
      </c>
    </row>
    <row r="96" spans="1:10" ht="21.75">
      <c r="A96" s="142" t="s">
        <v>8</v>
      </c>
      <c r="B96" s="137">
        <v>283163</v>
      </c>
      <c r="C96" s="137">
        <v>274412</v>
      </c>
      <c r="D96" s="137">
        <f t="shared" si="14"/>
        <v>557575</v>
      </c>
      <c r="E96" s="137">
        <v>193497</v>
      </c>
      <c r="F96" s="137">
        <v>184557</v>
      </c>
      <c r="G96" s="137">
        <f t="shared" si="15"/>
        <v>378054</v>
      </c>
      <c r="H96" s="139">
        <v>177996</v>
      </c>
      <c r="I96" s="139">
        <v>179312</v>
      </c>
      <c r="J96" s="139">
        <f t="shared" si="16"/>
        <v>357308</v>
      </c>
    </row>
    <row r="97" spans="1:10" ht="21.75">
      <c r="A97" s="142" t="s">
        <v>9</v>
      </c>
      <c r="B97" s="137">
        <v>285501</v>
      </c>
      <c r="C97" s="137">
        <v>287405</v>
      </c>
      <c r="D97" s="137">
        <f t="shared" si="14"/>
        <v>572906</v>
      </c>
      <c r="E97" s="137">
        <v>202706</v>
      </c>
      <c r="F97" s="137">
        <v>199059</v>
      </c>
      <c r="G97" s="137">
        <f t="shared" si="15"/>
        <v>401765</v>
      </c>
      <c r="H97" s="139">
        <v>173569</v>
      </c>
      <c r="I97" s="139">
        <v>178315</v>
      </c>
      <c r="J97" s="139">
        <f t="shared" si="16"/>
        <v>351884</v>
      </c>
    </row>
    <row r="98" spans="1:10" ht="21.75">
      <c r="A98" s="142" t="s">
        <v>10</v>
      </c>
      <c r="B98" s="137">
        <v>266633</v>
      </c>
      <c r="C98" s="137">
        <v>276315</v>
      </c>
      <c r="D98" s="137">
        <f t="shared" si="14"/>
        <v>542948</v>
      </c>
      <c r="E98" s="137">
        <v>188204</v>
      </c>
      <c r="F98" s="137">
        <v>188812</v>
      </c>
      <c r="G98" s="137">
        <f t="shared" si="15"/>
        <v>377016</v>
      </c>
      <c r="H98" s="139">
        <v>163941</v>
      </c>
      <c r="I98" s="139">
        <v>168868</v>
      </c>
      <c r="J98" s="139">
        <f t="shared" si="16"/>
        <v>332809</v>
      </c>
    </row>
    <row r="99" spans="1:10" ht="21.75">
      <c r="A99" s="142" t="s">
        <v>11</v>
      </c>
      <c r="B99" s="137">
        <v>230862</v>
      </c>
      <c r="C99" s="137">
        <v>244376</v>
      </c>
      <c r="D99" s="137">
        <f t="shared" si="14"/>
        <v>475238</v>
      </c>
      <c r="E99" s="137">
        <v>153737</v>
      </c>
      <c r="F99" s="137">
        <v>156854</v>
      </c>
      <c r="G99" s="137">
        <f t="shared" si="15"/>
        <v>310591</v>
      </c>
      <c r="H99" s="139">
        <v>143011</v>
      </c>
      <c r="I99" s="139">
        <v>150379</v>
      </c>
      <c r="J99" s="139">
        <f t="shared" si="16"/>
        <v>293390</v>
      </c>
    </row>
    <row r="100" spans="1:10" ht="21.75">
      <c r="A100" s="142" t="s">
        <v>12</v>
      </c>
      <c r="B100" s="137">
        <v>180935</v>
      </c>
      <c r="C100" s="137">
        <v>197015</v>
      </c>
      <c r="D100" s="137">
        <f t="shared" si="14"/>
        <v>377950</v>
      </c>
      <c r="E100" s="137">
        <v>121329</v>
      </c>
      <c r="F100" s="137">
        <v>127695</v>
      </c>
      <c r="G100" s="137">
        <f t="shared" si="15"/>
        <v>249024</v>
      </c>
      <c r="H100" s="139">
        <v>107442</v>
      </c>
      <c r="I100" s="139">
        <v>115893</v>
      </c>
      <c r="J100" s="139">
        <f t="shared" si="16"/>
        <v>223335</v>
      </c>
    </row>
    <row r="101" spans="1:10" ht="21.75">
      <c r="A101" s="142" t="s">
        <v>13</v>
      </c>
      <c r="B101" s="137">
        <v>144454</v>
      </c>
      <c r="C101" s="137">
        <v>161666</v>
      </c>
      <c r="D101" s="137">
        <f t="shared" si="14"/>
        <v>306120</v>
      </c>
      <c r="E101" s="137">
        <v>93446</v>
      </c>
      <c r="F101" s="137">
        <v>101185</v>
      </c>
      <c r="G101" s="137">
        <f t="shared" si="15"/>
        <v>194631</v>
      </c>
      <c r="H101" s="139">
        <v>80696</v>
      </c>
      <c r="I101" s="139">
        <v>92117</v>
      </c>
      <c r="J101" s="139">
        <f t="shared" si="16"/>
        <v>172813</v>
      </c>
    </row>
    <row r="102" spans="1:10" ht="21.75">
      <c r="A102" s="142" t="s">
        <v>14</v>
      </c>
      <c r="B102" s="137">
        <v>112343</v>
      </c>
      <c r="C102" s="137">
        <v>130176</v>
      </c>
      <c r="D102" s="137">
        <f t="shared" si="14"/>
        <v>242519</v>
      </c>
      <c r="E102" s="137">
        <v>71453</v>
      </c>
      <c r="F102" s="137">
        <v>80923</v>
      </c>
      <c r="G102" s="137">
        <f t="shared" si="15"/>
        <v>152376</v>
      </c>
      <c r="H102" s="139">
        <v>59872</v>
      </c>
      <c r="I102" s="139">
        <v>70658</v>
      </c>
      <c r="J102" s="139">
        <f t="shared" si="16"/>
        <v>130530</v>
      </c>
    </row>
    <row r="103" spans="1:10" ht="21.75">
      <c r="A103" s="142" t="s">
        <v>15</v>
      </c>
      <c r="B103" s="137">
        <v>74733</v>
      </c>
      <c r="C103" s="137">
        <v>90532</v>
      </c>
      <c r="D103" s="137">
        <f t="shared" si="14"/>
        <v>165265</v>
      </c>
      <c r="E103" s="137">
        <v>48099</v>
      </c>
      <c r="F103" s="137">
        <v>57449</v>
      </c>
      <c r="G103" s="137">
        <f t="shared" si="15"/>
        <v>105548</v>
      </c>
      <c r="H103" s="139">
        <v>44106</v>
      </c>
      <c r="I103" s="139">
        <v>53580</v>
      </c>
      <c r="J103" s="139">
        <f t="shared" si="16"/>
        <v>97686</v>
      </c>
    </row>
    <row r="104" spans="1:10" ht="21.75">
      <c r="A104" s="142" t="s">
        <v>16</v>
      </c>
      <c r="B104" s="137">
        <v>55722</v>
      </c>
      <c r="C104" s="137">
        <v>73239</v>
      </c>
      <c r="D104" s="137">
        <f t="shared" si="14"/>
        <v>128961</v>
      </c>
      <c r="E104" s="137">
        <v>32431</v>
      </c>
      <c r="F104" s="137">
        <v>42905</v>
      </c>
      <c r="G104" s="137">
        <f t="shared" si="15"/>
        <v>75336</v>
      </c>
      <c r="H104" s="139">
        <v>35161</v>
      </c>
      <c r="I104" s="139">
        <v>46147</v>
      </c>
      <c r="J104" s="139">
        <f t="shared" si="16"/>
        <v>81308</v>
      </c>
    </row>
    <row r="105" spans="1:10" ht="21.75">
      <c r="A105" s="142" t="s">
        <v>17</v>
      </c>
      <c r="B105" s="137">
        <v>33748</v>
      </c>
      <c r="C105" s="137">
        <v>47807</v>
      </c>
      <c r="D105" s="137">
        <f t="shared" si="14"/>
        <v>81555</v>
      </c>
      <c r="E105" s="137">
        <v>18993</v>
      </c>
      <c r="F105" s="137">
        <v>27972</v>
      </c>
      <c r="G105" s="137">
        <f t="shared" si="15"/>
        <v>46965</v>
      </c>
      <c r="H105" s="139">
        <v>23554</v>
      </c>
      <c r="I105" s="139">
        <v>34735</v>
      </c>
      <c r="J105" s="139">
        <f t="shared" si="16"/>
        <v>58289</v>
      </c>
    </row>
    <row r="106" spans="1:10" ht="21.75">
      <c r="A106" s="142" t="s">
        <v>18</v>
      </c>
      <c r="B106" s="137">
        <v>15605</v>
      </c>
      <c r="C106" s="137">
        <v>24657</v>
      </c>
      <c r="D106" s="137">
        <f t="shared" si="14"/>
        <v>40262</v>
      </c>
      <c r="E106" s="137">
        <v>8810</v>
      </c>
      <c r="F106" s="137">
        <v>13372</v>
      </c>
      <c r="G106" s="137">
        <f t="shared" si="15"/>
        <v>22182</v>
      </c>
      <c r="H106" s="139">
        <v>12179</v>
      </c>
      <c r="I106" s="139">
        <v>19859</v>
      </c>
      <c r="J106" s="139">
        <f t="shared" si="16"/>
        <v>32038</v>
      </c>
    </row>
    <row r="107" spans="1:10" ht="21.75">
      <c r="A107" s="142" t="s">
        <v>19</v>
      </c>
      <c r="B107" s="137">
        <v>5198</v>
      </c>
      <c r="C107" s="137">
        <v>8703</v>
      </c>
      <c r="D107" s="137">
        <f t="shared" si="14"/>
        <v>13901</v>
      </c>
      <c r="E107" s="137">
        <v>2868</v>
      </c>
      <c r="F107" s="137">
        <v>4596</v>
      </c>
      <c r="G107" s="137">
        <f t="shared" si="15"/>
        <v>7464</v>
      </c>
      <c r="H107" s="139">
        <v>4355</v>
      </c>
      <c r="I107" s="139">
        <v>7786</v>
      </c>
      <c r="J107" s="139">
        <f t="shared" si="16"/>
        <v>12141</v>
      </c>
    </row>
    <row r="108" spans="1:10" ht="21.75">
      <c r="A108" s="142" t="s">
        <v>20</v>
      </c>
      <c r="B108" s="137">
        <v>1544</v>
      </c>
      <c r="C108" s="137">
        <v>2482</v>
      </c>
      <c r="D108" s="137">
        <f t="shared" si="14"/>
        <v>4026</v>
      </c>
      <c r="E108" s="137">
        <v>795</v>
      </c>
      <c r="F108" s="137">
        <v>1221</v>
      </c>
      <c r="G108" s="137">
        <f t="shared" si="15"/>
        <v>2016</v>
      </c>
      <c r="H108" s="139">
        <v>1377</v>
      </c>
      <c r="I108" s="139">
        <v>2544</v>
      </c>
      <c r="J108" s="139">
        <f t="shared" si="16"/>
        <v>3921</v>
      </c>
    </row>
    <row r="109" spans="1:10" ht="21.75">
      <c r="A109" s="142" t="s">
        <v>21</v>
      </c>
      <c r="B109" s="137">
        <v>928</v>
      </c>
      <c r="C109" s="137">
        <v>1236</v>
      </c>
      <c r="D109" s="137">
        <f t="shared" si="14"/>
        <v>2164</v>
      </c>
      <c r="E109" s="137">
        <v>327</v>
      </c>
      <c r="F109" s="137">
        <v>418</v>
      </c>
      <c r="G109" s="137">
        <f t="shared" si="15"/>
        <v>745</v>
      </c>
      <c r="H109" s="139">
        <v>904</v>
      </c>
      <c r="I109" s="139">
        <v>1318</v>
      </c>
      <c r="J109" s="139">
        <f t="shared" si="16"/>
        <v>2222</v>
      </c>
    </row>
    <row r="110" spans="1:10" ht="21.75">
      <c r="A110" s="141" t="s">
        <v>22</v>
      </c>
      <c r="B110" s="137">
        <f aca="true" t="shared" si="17" ref="B110:J110">SUM(B88:B109)</f>
        <v>3345587</v>
      </c>
      <c r="C110" s="137">
        <f t="shared" si="17"/>
        <v>3388691</v>
      </c>
      <c r="D110" s="137">
        <f t="shared" si="17"/>
        <v>6734278</v>
      </c>
      <c r="E110" s="137">
        <f t="shared" si="17"/>
        <v>2291550</v>
      </c>
      <c r="F110" s="137">
        <f t="shared" si="17"/>
        <v>2284115</v>
      </c>
      <c r="G110" s="137">
        <f t="shared" si="17"/>
        <v>4575665</v>
      </c>
      <c r="H110" s="137">
        <f t="shared" si="17"/>
        <v>2157030</v>
      </c>
      <c r="I110" s="137">
        <f t="shared" si="17"/>
        <v>2209004</v>
      </c>
      <c r="J110" s="137">
        <f t="shared" si="17"/>
        <v>4366034</v>
      </c>
    </row>
    <row r="111" spans="1:10" s="234" customFormat="1" ht="21" customHeight="1">
      <c r="A111" s="194" t="s">
        <v>204</v>
      </c>
      <c r="B111" s="232"/>
      <c r="C111" s="232"/>
      <c r="D111" s="232"/>
      <c r="E111" s="233"/>
      <c r="F111" s="233"/>
      <c r="G111" s="233"/>
      <c r="H111" s="232"/>
      <c r="I111" s="232"/>
      <c r="J111" s="232"/>
    </row>
    <row r="112" spans="1:10" s="234" customFormat="1" ht="21.75">
      <c r="A112" s="194" t="s">
        <v>205</v>
      </c>
      <c r="B112" s="235"/>
      <c r="C112" s="235"/>
      <c r="D112" s="235"/>
      <c r="E112" s="236"/>
      <c r="F112" s="236"/>
      <c r="G112" s="236"/>
      <c r="H112" s="236"/>
      <c r="I112" s="236"/>
      <c r="J112" s="236"/>
    </row>
    <row r="113" s="52" customFormat="1" ht="23.25" customHeight="1">
      <c r="A113" s="52" t="s">
        <v>220</v>
      </c>
    </row>
    <row r="114" spans="1:7" ht="21.75">
      <c r="A114" s="132"/>
      <c r="B114" s="256" t="s">
        <v>106</v>
      </c>
      <c r="C114" s="257"/>
      <c r="D114" s="258"/>
      <c r="E114" s="256" t="s">
        <v>117</v>
      </c>
      <c r="F114" s="257"/>
      <c r="G114" s="258"/>
    </row>
    <row r="115" spans="1:7" ht="21.75">
      <c r="A115" s="142" t="s">
        <v>0</v>
      </c>
      <c r="B115" s="135" t="s">
        <v>24</v>
      </c>
      <c r="C115" s="135" t="s">
        <v>25</v>
      </c>
      <c r="D115" s="135" t="s">
        <v>26</v>
      </c>
      <c r="E115" s="134" t="s">
        <v>24</v>
      </c>
      <c r="F115" s="134" t="s">
        <v>25</v>
      </c>
      <c r="G115" s="134" t="s">
        <v>26</v>
      </c>
    </row>
    <row r="116" spans="1:7" ht="21.75">
      <c r="A116" s="142">
        <v>0</v>
      </c>
      <c r="B116" s="137">
        <v>36266</v>
      </c>
      <c r="C116" s="137">
        <v>34075</v>
      </c>
      <c r="D116" s="137">
        <f>B116+C116</f>
        <v>70341</v>
      </c>
      <c r="E116" s="161">
        <v>25714</v>
      </c>
      <c r="F116" s="147">
        <v>24118</v>
      </c>
      <c r="G116" s="137">
        <f>E116+F116</f>
        <v>49832</v>
      </c>
    </row>
    <row r="117" spans="1:7" ht="21.75">
      <c r="A117" s="145" t="s">
        <v>1</v>
      </c>
      <c r="B117" s="137">
        <v>158602</v>
      </c>
      <c r="C117" s="137">
        <v>148534</v>
      </c>
      <c r="D117" s="137">
        <f aca="true" t="shared" si="18" ref="D117:D137">B117+C117</f>
        <v>307136</v>
      </c>
      <c r="E117" s="161">
        <v>112088</v>
      </c>
      <c r="F117" s="147">
        <v>105332</v>
      </c>
      <c r="G117" s="137">
        <f aca="true" t="shared" si="19" ref="G117:G137">E117+F117</f>
        <v>217420</v>
      </c>
    </row>
    <row r="118" spans="1:7" ht="21.75">
      <c r="A118" s="144" t="s">
        <v>2</v>
      </c>
      <c r="B118" s="137">
        <v>193905</v>
      </c>
      <c r="C118" s="137">
        <v>183503</v>
      </c>
      <c r="D118" s="137">
        <f t="shared" si="18"/>
        <v>377408</v>
      </c>
      <c r="E118" s="161">
        <v>153530</v>
      </c>
      <c r="F118" s="147">
        <v>144866</v>
      </c>
      <c r="G118" s="137">
        <f t="shared" si="19"/>
        <v>298396</v>
      </c>
    </row>
    <row r="119" spans="1:7" ht="21.75">
      <c r="A119" s="142" t="s">
        <v>3</v>
      </c>
      <c r="B119" s="137">
        <v>190631</v>
      </c>
      <c r="C119" s="137">
        <v>180134</v>
      </c>
      <c r="D119" s="137">
        <f t="shared" si="18"/>
        <v>370765</v>
      </c>
      <c r="E119" s="161">
        <v>168613</v>
      </c>
      <c r="F119" s="147">
        <v>161630</v>
      </c>
      <c r="G119" s="137">
        <f t="shared" si="19"/>
        <v>330243</v>
      </c>
    </row>
    <row r="120" spans="1:7" ht="21.75">
      <c r="A120" s="142" t="s">
        <v>4</v>
      </c>
      <c r="B120" s="137">
        <v>202951</v>
      </c>
      <c r="C120" s="137">
        <v>193157</v>
      </c>
      <c r="D120" s="137">
        <f t="shared" si="18"/>
        <v>396108</v>
      </c>
      <c r="E120" s="161">
        <v>195005</v>
      </c>
      <c r="F120" s="147">
        <v>189920</v>
      </c>
      <c r="G120" s="137">
        <f t="shared" si="19"/>
        <v>384925</v>
      </c>
    </row>
    <row r="121" spans="1:7" ht="21.75">
      <c r="A121" s="142" t="s">
        <v>5</v>
      </c>
      <c r="B121" s="137">
        <v>203092</v>
      </c>
      <c r="C121" s="137">
        <v>193503</v>
      </c>
      <c r="D121" s="137">
        <f t="shared" si="18"/>
        <v>396595</v>
      </c>
      <c r="E121" s="161">
        <v>207569</v>
      </c>
      <c r="F121" s="147">
        <v>196605</v>
      </c>
      <c r="G121" s="137">
        <f t="shared" si="19"/>
        <v>404174</v>
      </c>
    </row>
    <row r="122" spans="1:7" ht="21.75">
      <c r="A122" s="142" t="s">
        <v>6</v>
      </c>
      <c r="B122" s="137">
        <v>193606</v>
      </c>
      <c r="C122" s="137">
        <v>189371</v>
      </c>
      <c r="D122" s="137">
        <f t="shared" si="18"/>
        <v>382977</v>
      </c>
      <c r="E122" s="161">
        <v>183978</v>
      </c>
      <c r="F122" s="147">
        <v>188419</v>
      </c>
      <c r="G122" s="137">
        <f t="shared" si="19"/>
        <v>372397</v>
      </c>
    </row>
    <row r="123" spans="1:7" ht="21.75">
      <c r="A123" s="142" t="s">
        <v>7</v>
      </c>
      <c r="B123" s="137">
        <v>190101</v>
      </c>
      <c r="C123" s="137">
        <v>187921</v>
      </c>
      <c r="D123" s="137">
        <f t="shared" si="18"/>
        <v>378022</v>
      </c>
      <c r="E123" s="161">
        <v>207740</v>
      </c>
      <c r="F123" s="147">
        <v>226936</v>
      </c>
      <c r="G123" s="137">
        <f t="shared" si="19"/>
        <v>434676</v>
      </c>
    </row>
    <row r="124" spans="1:7" ht="21.75">
      <c r="A124" s="142" t="s">
        <v>8</v>
      </c>
      <c r="B124" s="137">
        <v>176651</v>
      </c>
      <c r="C124" s="137">
        <v>182185</v>
      </c>
      <c r="D124" s="137">
        <f t="shared" si="18"/>
        <v>358836</v>
      </c>
      <c r="E124" s="161">
        <v>222405</v>
      </c>
      <c r="F124" s="147">
        <v>252769</v>
      </c>
      <c r="G124" s="137">
        <f t="shared" si="19"/>
        <v>475174</v>
      </c>
    </row>
    <row r="125" spans="1:7" ht="21.75">
      <c r="A125" s="142" t="s">
        <v>9</v>
      </c>
      <c r="B125" s="137">
        <v>168455</v>
      </c>
      <c r="C125" s="137">
        <v>180919</v>
      </c>
      <c r="D125" s="137">
        <f t="shared" si="18"/>
        <v>349374</v>
      </c>
      <c r="E125" s="161">
        <v>215765</v>
      </c>
      <c r="F125" s="147">
        <v>252305</v>
      </c>
      <c r="G125" s="137">
        <f t="shared" si="19"/>
        <v>468070</v>
      </c>
    </row>
    <row r="126" spans="1:7" ht="21.75">
      <c r="A126" s="142" t="s">
        <v>10</v>
      </c>
      <c r="B126" s="137">
        <v>157005</v>
      </c>
      <c r="C126" s="137">
        <v>171694</v>
      </c>
      <c r="D126" s="137">
        <f t="shared" si="18"/>
        <v>328699</v>
      </c>
      <c r="E126" s="161">
        <v>215643</v>
      </c>
      <c r="F126" s="147">
        <v>255529</v>
      </c>
      <c r="G126" s="137">
        <f t="shared" si="19"/>
        <v>471172</v>
      </c>
    </row>
    <row r="127" spans="1:7" ht="21.75">
      <c r="A127" s="142" t="s">
        <v>11</v>
      </c>
      <c r="B127" s="137">
        <v>142221</v>
      </c>
      <c r="C127" s="137">
        <v>157814</v>
      </c>
      <c r="D127" s="137">
        <f t="shared" si="18"/>
        <v>300035</v>
      </c>
      <c r="E127" s="161">
        <v>206323</v>
      </c>
      <c r="F127" s="147">
        <v>246245</v>
      </c>
      <c r="G127" s="137">
        <f t="shared" si="19"/>
        <v>452568</v>
      </c>
    </row>
    <row r="128" spans="1:7" ht="21.75">
      <c r="A128" s="142" t="s">
        <v>12</v>
      </c>
      <c r="B128" s="137">
        <v>104334</v>
      </c>
      <c r="C128" s="137">
        <v>118145</v>
      </c>
      <c r="D128" s="137">
        <f t="shared" si="18"/>
        <v>222479</v>
      </c>
      <c r="E128" s="161">
        <v>174098</v>
      </c>
      <c r="F128" s="147">
        <v>210111</v>
      </c>
      <c r="G128" s="137">
        <f t="shared" si="19"/>
        <v>384209</v>
      </c>
    </row>
    <row r="129" spans="1:7" ht="21.75">
      <c r="A129" s="142" t="s">
        <v>13</v>
      </c>
      <c r="B129" s="137">
        <v>86003</v>
      </c>
      <c r="C129" s="137">
        <v>100301</v>
      </c>
      <c r="D129" s="137">
        <f t="shared" si="18"/>
        <v>186304</v>
      </c>
      <c r="E129" s="161">
        <v>133821</v>
      </c>
      <c r="F129" s="147">
        <v>170960</v>
      </c>
      <c r="G129" s="137">
        <f t="shared" si="19"/>
        <v>304781</v>
      </c>
    </row>
    <row r="130" spans="1:7" ht="21.75">
      <c r="A130" s="142" t="s">
        <v>14</v>
      </c>
      <c r="B130" s="137">
        <v>62727</v>
      </c>
      <c r="C130" s="137">
        <v>75359</v>
      </c>
      <c r="D130" s="137">
        <f t="shared" si="18"/>
        <v>138086</v>
      </c>
      <c r="E130" s="161">
        <v>93132</v>
      </c>
      <c r="F130" s="147">
        <v>122253</v>
      </c>
      <c r="G130" s="137">
        <f t="shared" si="19"/>
        <v>215385</v>
      </c>
    </row>
    <row r="131" spans="1:7" ht="21.75">
      <c r="A131" s="142" t="s">
        <v>15</v>
      </c>
      <c r="B131" s="137">
        <v>44452</v>
      </c>
      <c r="C131" s="137">
        <v>55248</v>
      </c>
      <c r="D131" s="137">
        <f t="shared" si="18"/>
        <v>99700</v>
      </c>
      <c r="E131" s="161">
        <v>61225</v>
      </c>
      <c r="F131" s="147">
        <v>84368</v>
      </c>
      <c r="G131" s="137">
        <f t="shared" si="19"/>
        <v>145593</v>
      </c>
    </row>
    <row r="132" spans="1:7" ht="21.75">
      <c r="A132" s="142" t="s">
        <v>16</v>
      </c>
      <c r="B132" s="137">
        <v>36047</v>
      </c>
      <c r="C132" s="137">
        <v>49143</v>
      </c>
      <c r="D132" s="137">
        <f t="shared" si="18"/>
        <v>85190</v>
      </c>
      <c r="E132" s="161">
        <v>45829</v>
      </c>
      <c r="F132" s="147">
        <v>66775</v>
      </c>
      <c r="G132" s="137">
        <f t="shared" si="19"/>
        <v>112604</v>
      </c>
    </row>
    <row r="133" spans="1:7" ht="21.75">
      <c r="A133" s="142" t="s">
        <v>17</v>
      </c>
      <c r="B133" s="137">
        <v>23037</v>
      </c>
      <c r="C133" s="137">
        <v>34789</v>
      </c>
      <c r="D133" s="137">
        <f t="shared" si="18"/>
        <v>57826</v>
      </c>
      <c r="E133" s="161">
        <v>27023</v>
      </c>
      <c r="F133" s="147">
        <v>43541</v>
      </c>
      <c r="G133" s="137">
        <f t="shared" si="19"/>
        <v>70564</v>
      </c>
    </row>
    <row r="134" spans="1:7" ht="21.75">
      <c r="A134" s="142" t="s">
        <v>18</v>
      </c>
      <c r="B134" s="137">
        <v>12060</v>
      </c>
      <c r="C134" s="137">
        <v>19389</v>
      </c>
      <c r="D134" s="137">
        <f t="shared" si="18"/>
        <v>31449</v>
      </c>
      <c r="E134" s="161">
        <v>12245</v>
      </c>
      <c r="F134" s="147">
        <v>22660</v>
      </c>
      <c r="G134" s="137">
        <f t="shared" si="19"/>
        <v>34905</v>
      </c>
    </row>
    <row r="135" spans="1:7" ht="21.75">
      <c r="A135" s="136" t="s">
        <v>19</v>
      </c>
      <c r="B135" s="137">
        <v>4939</v>
      </c>
      <c r="C135" s="137">
        <v>7868</v>
      </c>
      <c r="D135" s="137">
        <f t="shared" si="18"/>
        <v>12807</v>
      </c>
      <c r="E135" s="161">
        <v>4735</v>
      </c>
      <c r="F135" s="147">
        <v>8449</v>
      </c>
      <c r="G135" s="137">
        <f t="shared" si="19"/>
        <v>13184</v>
      </c>
    </row>
    <row r="136" spans="1:7" ht="21.75">
      <c r="A136" s="136" t="s">
        <v>20</v>
      </c>
      <c r="B136" s="137">
        <v>1977</v>
      </c>
      <c r="C136" s="137">
        <v>3230</v>
      </c>
      <c r="D136" s="137">
        <f t="shared" si="18"/>
        <v>5207</v>
      </c>
      <c r="E136" s="161">
        <v>1904</v>
      </c>
      <c r="F136" s="147">
        <v>2741</v>
      </c>
      <c r="G136" s="137">
        <f t="shared" si="19"/>
        <v>4645</v>
      </c>
    </row>
    <row r="137" spans="1:7" ht="21.75">
      <c r="A137" s="136" t="s">
        <v>21</v>
      </c>
      <c r="B137" s="137">
        <v>1422</v>
      </c>
      <c r="C137" s="137">
        <v>2213</v>
      </c>
      <c r="D137" s="137">
        <f t="shared" si="18"/>
        <v>3635</v>
      </c>
      <c r="E137" s="161">
        <v>1775</v>
      </c>
      <c r="F137" s="147">
        <v>2286</v>
      </c>
      <c r="G137" s="137">
        <f t="shared" si="19"/>
        <v>4061</v>
      </c>
    </row>
    <row r="138" spans="1:7" ht="21.75">
      <c r="A138" s="136" t="s">
        <v>22</v>
      </c>
      <c r="B138" s="137">
        <f aca="true" t="shared" si="20" ref="B138:G138">SUM(B116:B137)</f>
        <v>2390484</v>
      </c>
      <c r="C138" s="137">
        <f t="shared" si="20"/>
        <v>2468495</v>
      </c>
      <c r="D138" s="137">
        <f t="shared" si="20"/>
        <v>4858979</v>
      </c>
      <c r="E138" s="137">
        <f t="shared" si="20"/>
        <v>2670160</v>
      </c>
      <c r="F138" s="137">
        <f t="shared" si="20"/>
        <v>2978818</v>
      </c>
      <c r="G138" s="137">
        <f t="shared" si="20"/>
        <v>5648978</v>
      </c>
    </row>
    <row r="139" spans="1:10" s="234" customFormat="1" ht="21" customHeight="1">
      <c r="A139" s="194" t="s">
        <v>204</v>
      </c>
      <c r="B139" s="232"/>
      <c r="C139" s="232"/>
      <c r="D139" s="232"/>
      <c r="E139" s="233"/>
      <c r="F139" s="233"/>
      <c r="G139" s="233"/>
      <c r="H139" s="232"/>
      <c r="I139" s="232"/>
      <c r="J139" s="232"/>
    </row>
    <row r="140" spans="1:10" s="234" customFormat="1" ht="21.75">
      <c r="A140" s="194" t="s">
        <v>205</v>
      </c>
      <c r="B140" s="235"/>
      <c r="C140" s="235"/>
      <c r="D140" s="235"/>
      <c r="E140" s="236"/>
      <c r="F140" s="236"/>
      <c r="G140" s="236"/>
      <c r="H140" s="236"/>
      <c r="I140" s="236"/>
      <c r="J140" s="236"/>
    </row>
  </sheetData>
  <sheetProtection/>
  <mergeCells count="14">
    <mergeCell ref="B86:D86"/>
    <mergeCell ref="E86:G86"/>
    <mergeCell ref="H86:J86"/>
    <mergeCell ref="B114:D114"/>
    <mergeCell ref="E114:G114"/>
    <mergeCell ref="E30:G30"/>
    <mergeCell ref="H30:J30"/>
    <mergeCell ref="B58:D58"/>
    <mergeCell ref="E2:G2"/>
    <mergeCell ref="H2:J2"/>
    <mergeCell ref="B30:D30"/>
    <mergeCell ref="B2:D2"/>
    <mergeCell ref="E58:G58"/>
    <mergeCell ref="H58:J58"/>
  </mergeCells>
  <printOptions/>
  <pageMargins left="0.7480314960629921" right="0.7480314960629921" top="0.5511811023622047" bottom="0.47" header="0.3937007874015748" footer="0.3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4"/>
  <sheetViews>
    <sheetView zoomScale="90" zoomScaleNormal="90" workbookViewId="0" topLeftCell="A1">
      <selection activeCell="A7" sqref="A7"/>
    </sheetView>
  </sheetViews>
  <sheetFormatPr defaultColWidth="9.00390625" defaultRowHeight="18.75" customHeight="1"/>
  <cols>
    <col min="1" max="13" width="12.125" style="9" customWidth="1"/>
    <col min="14" max="16384" width="9.00390625" style="9" customWidth="1"/>
  </cols>
  <sheetData>
    <row r="1" s="52" customFormat="1" ht="26.25" customHeight="1">
      <c r="A1" s="52" t="s">
        <v>221</v>
      </c>
    </row>
    <row r="2" spans="2:10" ht="18.75" customHeight="1">
      <c r="B2" s="45"/>
      <c r="C2" s="46" t="s">
        <v>35</v>
      </c>
      <c r="D2" s="51"/>
      <c r="E2" s="4"/>
      <c r="F2" s="5" t="s">
        <v>23</v>
      </c>
      <c r="G2" s="8"/>
      <c r="H2" s="10"/>
      <c r="I2" s="11" t="s">
        <v>27</v>
      </c>
      <c r="J2" s="14"/>
    </row>
    <row r="3" spans="1:10" ht="18.75" customHeight="1">
      <c r="A3" s="1" t="s">
        <v>0</v>
      </c>
      <c r="B3" s="49" t="s">
        <v>24</v>
      </c>
      <c r="C3" s="49" t="s">
        <v>25</v>
      </c>
      <c r="D3" s="49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0" ht="18.75" customHeight="1">
      <c r="A4" s="1">
        <v>0</v>
      </c>
      <c r="B4" s="50">
        <f aca="true" t="shared" si="0" ref="B4:B25">E4+H4+B32+E32+H32+B60+E60+H60</f>
        <v>26586</v>
      </c>
      <c r="C4" s="50">
        <f aca="true" t="shared" si="1" ref="C4:C25">F4+I4+C32+F32+I32+C60+F60+I60</f>
        <v>25100</v>
      </c>
      <c r="D4" s="50">
        <f>G4+J4+D32+G32+J32+D60+G60+J60</f>
        <v>51686</v>
      </c>
      <c r="E4" s="147">
        <v>6106</v>
      </c>
      <c r="F4" s="150">
        <v>5750</v>
      </c>
      <c r="G4" s="7">
        <f>E4+F4</f>
        <v>11856</v>
      </c>
      <c r="H4" s="148">
        <v>2283</v>
      </c>
      <c r="I4" s="148">
        <v>2103</v>
      </c>
      <c r="J4" s="13">
        <f>H4+I4</f>
        <v>4386</v>
      </c>
    </row>
    <row r="5" spans="1:11" ht="18.75" customHeight="1">
      <c r="A5" s="3" t="s">
        <v>1</v>
      </c>
      <c r="B5" s="50">
        <f t="shared" si="0"/>
        <v>115321</v>
      </c>
      <c r="C5" s="50">
        <f t="shared" si="1"/>
        <v>109587</v>
      </c>
      <c r="D5" s="50">
        <f aca="true" t="shared" si="2" ref="D5:D25">G5+J5+D33+G33+J33+D61+G61+J61</f>
        <v>224908</v>
      </c>
      <c r="E5" s="147">
        <v>27221</v>
      </c>
      <c r="F5" s="150">
        <v>25616</v>
      </c>
      <c r="G5" s="7">
        <f aca="true" t="shared" si="3" ref="G5:G25">E5+F5</f>
        <v>52837</v>
      </c>
      <c r="H5" s="148">
        <v>10019</v>
      </c>
      <c r="I5" s="148">
        <v>9635</v>
      </c>
      <c r="J5" s="13">
        <f aca="true" t="shared" si="4" ref="J5:J25">H5+I5</f>
        <v>19654</v>
      </c>
      <c r="K5" s="231"/>
    </row>
    <row r="6" spans="1:11" ht="18.75" customHeight="1">
      <c r="A6" s="2" t="s">
        <v>2</v>
      </c>
      <c r="B6" s="50">
        <f t="shared" si="0"/>
        <v>146816</v>
      </c>
      <c r="C6" s="50">
        <f t="shared" si="1"/>
        <v>137480</v>
      </c>
      <c r="D6" s="50">
        <f t="shared" si="2"/>
        <v>284296</v>
      </c>
      <c r="E6" s="147">
        <v>33026</v>
      </c>
      <c r="F6" s="150">
        <v>31338</v>
      </c>
      <c r="G6" s="7">
        <f t="shared" si="3"/>
        <v>64364</v>
      </c>
      <c r="H6" s="148">
        <v>13022</v>
      </c>
      <c r="I6" s="148">
        <v>12187</v>
      </c>
      <c r="J6" s="13">
        <f t="shared" si="4"/>
        <v>25209</v>
      </c>
      <c r="K6" s="231"/>
    </row>
    <row r="7" spans="1:10" ht="18.75" customHeight="1">
      <c r="A7" s="1" t="s">
        <v>3</v>
      </c>
      <c r="B7" s="50">
        <f t="shared" si="0"/>
        <v>153654</v>
      </c>
      <c r="C7" s="50">
        <f t="shared" si="1"/>
        <v>145958</v>
      </c>
      <c r="D7" s="50">
        <f t="shared" si="2"/>
        <v>299612</v>
      </c>
      <c r="E7" s="147">
        <v>33991</v>
      </c>
      <c r="F7" s="150">
        <v>32359</v>
      </c>
      <c r="G7" s="7">
        <f t="shared" si="3"/>
        <v>66350</v>
      </c>
      <c r="H7" s="148">
        <v>13208</v>
      </c>
      <c r="I7" s="148">
        <v>12381</v>
      </c>
      <c r="J7" s="13">
        <f t="shared" si="4"/>
        <v>25589</v>
      </c>
    </row>
    <row r="8" spans="1:10" ht="18.75" customHeight="1">
      <c r="A8" s="1" t="s">
        <v>4</v>
      </c>
      <c r="B8" s="50">
        <f t="shared" si="0"/>
        <v>187532</v>
      </c>
      <c r="C8" s="50">
        <f t="shared" si="1"/>
        <v>180598</v>
      </c>
      <c r="D8" s="50">
        <f t="shared" si="2"/>
        <v>368130</v>
      </c>
      <c r="E8" s="147">
        <v>40760</v>
      </c>
      <c r="F8" s="150">
        <v>39028</v>
      </c>
      <c r="G8" s="7">
        <f t="shared" si="3"/>
        <v>79788</v>
      </c>
      <c r="H8" s="148">
        <v>16624</v>
      </c>
      <c r="I8" s="148">
        <v>15725</v>
      </c>
      <c r="J8" s="13">
        <f t="shared" si="4"/>
        <v>32349</v>
      </c>
    </row>
    <row r="9" spans="1:10" ht="18.75" customHeight="1">
      <c r="A9" s="1" t="s">
        <v>5</v>
      </c>
      <c r="B9" s="50">
        <f t="shared" si="0"/>
        <v>212531</v>
      </c>
      <c r="C9" s="50">
        <f t="shared" si="1"/>
        <v>209773</v>
      </c>
      <c r="D9" s="50">
        <f t="shared" si="2"/>
        <v>422304</v>
      </c>
      <c r="E9" s="147">
        <v>44107</v>
      </c>
      <c r="F9" s="150">
        <v>44867</v>
      </c>
      <c r="G9" s="7">
        <f t="shared" si="3"/>
        <v>88974</v>
      </c>
      <c r="H9" s="148">
        <v>18108</v>
      </c>
      <c r="I9" s="148">
        <v>16935</v>
      </c>
      <c r="J9" s="13">
        <f t="shared" si="4"/>
        <v>35043</v>
      </c>
    </row>
    <row r="10" spans="1:10" ht="18.75" customHeight="1">
      <c r="A10" s="1" t="s">
        <v>6</v>
      </c>
      <c r="B10" s="50">
        <f t="shared" si="0"/>
        <v>204801</v>
      </c>
      <c r="C10" s="50">
        <f t="shared" si="1"/>
        <v>198295</v>
      </c>
      <c r="D10" s="50">
        <f t="shared" si="2"/>
        <v>403096</v>
      </c>
      <c r="E10" s="147">
        <v>42535</v>
      </c>
      <c r="F10" s="150">
        <v>41244</v>
      </c>
      <c r="G10" s="7">
        <f t="shared" si="3"/>
        <v>83779</v>
      </c>
      <c r="H10" s="148">
        <v>18210</v>
      </c>
      <c r="I10" s="148">
        <v>17087</v>
      </c>
      <c r="J10" s="13">
        <f t="shared" si="4"/>
        <v>35297</v>
      </c>
    </row>
    <row r="11" spans="1:10" ht="18.75" customHeight="1">
      <c r="A11" s="1" t="s">
        <v>7</v>
      </c>
      <c r="B11" s="50">
        <f t="shared" si="0"/>
        <v>214328</v>
      </c>
      <c r="C11" s="50">
        <f t="shared" si="1"/>
        <v>207800</v>
      </c>
      <c r="D11" s="50">
        <f t="shared" si="2"/>
        <v>422128</v>
      </c>
      <c r="E11" s="147">
        <v>45753</v>
      </c>
      <c r="F11" s="150">
        <v>44277</v>
      </c>
      <c r="G11" s="7">
        <f t="shared" si="3"/>
        <v>90030</v>
      </c>
      <c r="H11" s="148">
        <v>18815</v>
      </c>
      <c r="I11" s="148">
        <v>17377</v>
      </c>
      <c r="J11" s="13">
        <f t="shared" si="4"/>
        <v>36192</v>
      </c>
    </row>
    <row r="12" spans="1:10" ht="18.75" customHeight="1">
      <c r="A12" s="1" t="s">
        <v>8</v>
      </c>
      <c r="B12" s="50">
        <f t="shared" si="0"/>
        <v>202768</v>
      </c>
      <c r="C12" s="50">
        <f t="shared" si="1"/>
        <v>201895</v>
      </c>
      <c r="D12" s="50">
        <f t="shared" si="2"/>
        <v>404663</v>
      </c>
      <c r="E12" s="147">
        <v>43527</v>
      </c>
      <c r="F12" s="150">
        <v>42944</v>
      </c>
      <c r="G12" s="7">
        <f t="shared" si="3"/>
        <v>86471</v>
      </c>
      <c r="H12" s="148">
        <v>17589</v>
      </c>
      <c r="I12" s="148">
        <v>16809</v>
      </c>
      <c r="J12" s="13">
        <f t="shared" si="4"/>
        <v>34398</v>
      </c>
    </row>
    <row r="13" spans="1:10" ht="18.75" customHeight="1">
      <c r="A13" s="1" t="s">
        <v>9</v>
      </c>
      <c r="B13" s="50">
        <f t="shared" si="0"/>
        <v>197668</v>
      </c>
      <c r="C13" s="50">
        <f t="shared" si="1"/>
        <v>208562</v>
      </c>
      <c r="D13" s="50">
        <f t="shared" si="2"/>
        <v>406230</v>
      </c>
      <c r="E13" s="147">
        <v>42435</v>
      </c>
      <c r="F13" s="150">
        <v>44316</v>
      </c>
      <c r="G13" s="7">
        <f t="shared" si="3"/>
        <v>86751</v>
      </c>
      <c r="H13" s="148">
        <v>17462</v>
      </c>
      <c r="I13" s="148">
        <v>17386</v>
      </c>
      <c r="J13" s="13">
        <f t="shared" si="4"/>
        <v>34848</v>
      </c>
    </row>
    <row r="14" spans="1:10" ht="18.75" customHeight="1">
      <c r="A14" s="1" t="s">
        <v>10</v>
      </c>
      <c r="B14" s="50">
        <f t="shared" si="0"/>
        <v>213202</v>
      </c>
      <c r="C14" s="50">
        <f t="shared" si="1"/>
        <v>242525</v>
      </c>
      <c r="D14" s="50">
        <f t="shared" si="2"/>
        <v>455727</v>
      </c>
      <c r="E14" s="147">
        <v>44073</v>
      </c>
      <c r="F14" s="150">
        <v>50747</v>
      </c>
      <c r="G14" s="7">
        <f t="shared" si="3"/>
        <v>94820</v>
      </c>
      <c r="H14" s="148">
        <v>20759</v>
      </c>
      <c r="I14" s="148">
        <v>21705</v>
      </c>
      <c r="J14" s="13">
        <f t="shared" si="4"/>
        <v>42464</v>
      </c>
    </row>
    <row r="15" spans="1:10" ht="18.75" customHeight="1">
      <c r="A15" s="1" t="s">
        <v>11</v>
      </c>
      <c r="B15" s="50">
        <f t="shared" si="0"/>
        <v>233089</v>
      </c>
      <c r="C15" s="50">
        <f t="shared" si="1"/>
        <v>261041</v>
      </c>
      <c r="D15" s="50">
        <f t="shared" si="2"/>
        <v>494130</v>
      </c>
      <c r="E15" s="147">
        <v>47828</v>
      </c>
      <c r="F15" s="150">
        <v>54158</v>
      </c>
      <c r="G15" s="7">
        <f t="shared" si="3"/>
        <v>101986</v>
      </c>
      <c r="H15" s="148">
        <v>20978</v>
      </c>
      <c r="I15" s="148">
        <v>21068</v>
      </c>
      <c r="J15" s="13">
        <f t="shared" si="4"/>
        <v>42046</v>
      </c>
    </row>
    <row r="16" spans="1:10" ht="18.75" customHeight="1">
      <c r="A16" s="1" t="s">
        <v>12</v>
      </c>
      <c r="B16" s="50">
        <f t="shared" si="0"/>
        <v>213466</v>
      </c>
      <c r="C16" s="50">
        <f t="shared" si="1"/>
        <v>237243</v>
      </c>
      <c r="D16" s="50">
        <f t="shared" si="2"/>
        <v>450709</v>
      </c>
      <c r="E16" s="147">
        <v>43864</v>
      </c>
      <c r="F16" s="150">
        <v>48407</v>
      </c>
      <c r="G16" s="7">
        <f t="shared" si="3"/>
        <v>92271</v>
      </c>
      <c r="H16" s="148">
        <v>17848</v>
      </c>
      <c r="I16" s="148">
        <v>18140</v>
      </c>
      <c r="J16" s="13">
        <f t="shared" si="4"/>
        <v>35988</v>
      </c>
    </row>
    <row r="17" spans="1:10" ht="18.75" customHeight="1">
      <c r="A17" s="1" t="s">
        <v>13</v>
      </c>
      <c r="B17" s="50">
        <f t="shared" si="0"/>
        <v>160358</v>
      </c>
      <c r="C17" s="50">
        <f t="shared" si="1"/>
        <v>177622</v>
      </c>
      <c r="D17" s="50">
        <f t="shared" si="2"/>
        <v>337980</v>
      </c>
      <c r="E17" s="147">
        <v>32760</v>
      </c>
      <c r="F17" s="150">
        <v>35633</v>
      </c>
      <c r="G17" s="7">
        <f t="shared" si="3"/>
        <v>68393</v>
      </c>
      <c r="H17" s="148">
        <v>12971</v>
      </c>
      <c r="I17" s="148">
        <v>13129</v>
      </c>
      <c r="J17" s="13">
        <f t="shared" si="4"/>
        <v>26100</v>
      </c>
    </row>
    <row r="18" spans="1:10" ht="18.75" customHeight="1">
      <c r="A18" s="1" t="s">
        <v>14</v>
      </c>
      <c r="B18" s="50">
        <f t="shared" si="0"/>
        <v>102275</v>
      </c>
      <c r="C18" s="50">
        <f t="shared" si="1"/>
        <v>112388</v>
      </c>
      <c r="D18" s="50">
        <f t="shared" si="2"/>
        <v>214663</v>
      </c>
      <c r="E18" s="147">
        <v>20436</v>
      </c>
      <c r="F18" s="150">
        <v>21781</v>
      </c>
      <c r="G18" s="7">
        <f t="shared" si="3"/>
        <v>42217</v>
      </c>
      <c r="H18" s="148">
        <v>8065</v>
      </c>
      <c r="I18" s="148">
        <v>8284</v>
      </c>
      <c r="J18" s="13">
        <f t="shared" si="4"/>
        <v>16349</v>
      </c>
    </row>
    <row r="19" spans="1:10" ht="18.75" customHeight="1">
      <c r="A19" s="1" t="s">
        <v>15</v>
      </c>
      <c r="B19" s="50">
        <f t="shared" si="0"/>
        <v>65933</v>
      </c>
      <c r="C19" s="50">
        <f t="shared" si="1"/>
        <v>73463</v>
      </c>
      <c r="D19" s="50">
        <f t="shared" si="2"/>
        <v>139396</v>
      </c>
      <c r="E19" s="147">
        <v>12769</v>
      </c>
      <c r="F19" s="150">
        <v>14042</v>
      </c>
      <c r="G19" s="7">
        <f t="shared" si="3"/>
        <v>26811</v>
      </c>
      <c r="H19" s="148">
        <v>5949</v>
      </c>
      <c r="I19" s="148">
        <v>6466</v>
      </c>
      <c r="J19" s="13">
        <f t="shared" si="4"/>
        <v>12415</v>
      </c>
    </row>
    <row r="20" spans="1:10" ht="18.75" customHeight="1">
      <c r="A20" s="1" t="s">
        <v>16</v>
      </c>
      <c r="B20" s="50">
        <f t="shared" si="0"/>
        <v>51035</v>
      </c>
      <c r="C20" s="50">
        <f t="shared" si="1"/>
        <v>62028</v>
      </c>
      <c r="D20" s="50">
        <f t="shared" si="2"/>
        <v>113063</v>
      </c>
      <c r="E20" s="147">
        <v>9732</v>
      </c>
      <c r="F20" s="150">
        <v>11362</v>
      </c>
      <c r="G20" s="7">
        <f t="shared" si="3"/>
        <v>21094</v>
      </c>
      <c r="H20" s="148">
        <v>4285</v>
      </c>
      <c r="I20" s="148">
        <v>5096</v>
      </c>
      <c r="J20" s="13">
        <f t="shared" si="4"/>
        <v>9381</v>
      </c>
    </row>
    <row r="21" spans="1:10" ht="18.75" customHeight="1">
      <c r="A21" s="1" t="s">
        <v>17</v>
      </c>
      <c r="B21" s="50">
        <f t="shared" si="0"/>
        <v>35623</v>
      </c>
      <c r="C21" s="50">
        <f t="shared" si="1"/>
        <v>46423</v>
      </c>
      <c r="D21" s="50">
        <f t="shared" si="2"/>
        <v>82046</v>
      </c>
      <c r="E21" s="147">
        <v>6576</v>
      </c>
      <c r="F21" s="150">
        <v>8373</v>
      </c>
      <c r="G21" s="7">
        <f t="shared" si="3"/>
        <v>14949</v>
      </c>
      <c r="H21" s="148">
        <v>2794</v>
      </c>
      <c r="I21" s="148">
        <v>3577</v>
      </c>
      <c r="J21" s="13">
        <f t="shared" si="4"/>
        <v>6371</v>
      </c>
    </row>
    <row r="22" spans="1:10" ht="18.75" customHeight="1">
      <c r="A22" s="1" t="s">
        <v>18</v>
      </c>
      <c r="B22" s="50">
        <f t="shared" si="0"/>
        <v>16408</v>
      </c>
      <c r="C22" s="50">
        <f t="shared" si="1"/>
        <v>22807</v>
      </c>
      <c r="D22" s="50">
        <f t="shared" si="2"/>
        <v>39215</v>
      </c>
      <c r="E22" s="147">
        <v>2880</v>
      </c>
      <c r="F22" s="150">
        <v>3920</v>
      </c>
      <c r="G22" s="7">
        <f t="shared" si="3"/>
        <v>6800</v>
      </c>
      <c r="H22" s="148">
        <v>1214</v>
      </c>
      <c r="I22" s="148">
        <v>1560</v>
      </c>
      <c r="J22" s="13">
        <f t="shared" si="4"/>
        <v>2774</v>
      </c>
    </row>
    <row r="23" spans="1:10" ht="18.75" customHeight="1">
      <c r="A23" s="1" t="s">
        <v>19</v>
      </c>
      <c r="B23" s="50">
        <f t="shared" si="0"/>
        <v>5274</v>
      </c>
      <c r="C23" s="50">
        <f t="shared" si="1"/>
        <v>7414</v>
      </c>
      <c r="D23" s="50">
        <f t="shared" si="2"/>
        <v>12688</v>
      </c>
      <c r="E23" s="147">
        <v>960</v>
      </c>
      <c r="F23" s="150">
        <v>1291</v>
      </c>
      <c r="G23" s="7">
        <f t="shared" si="3"/>
        <v>2251</v>
      </c>
      <c r="H23" s="148">
        <v>354</v>
      </c>
      <c r="I23" s="148">
        <v>535</v>
      </c>
      <c r="J23" s="13">
        <f t="shared" si="4"/>
        <v>889</v>
      </c>
    </row>
    <row r="24" spans="1:11" ht="18.75" customHeight="1">
      <c r="A24" s="1" t="s">
        <v>20</v>
      </c>
      <c r="B24" s="50">
        <f t="shared" si="0"/>
        <v>1583</v>
      </c>
      <c r="C24" s="50">
        <f t="shared" si="1"/>
        <v>2173</v>
      </c>
      <c r="D24" s="50">
        <f t="shared" si="2"/>
        <v>3756</v>
      </c>
      <c r="E24" s="147">
        <v>339</v>
      </c>
      <c r="F24" s="150">
        <v>397</v>
      </c>
      <c r="G24" s="7">
        <f t="shared" si="3"/>
        <v>736</v>
      </c>
      <c r="H24" s="148">
        <v>67</v>
      </c>
      <c r="I24" s="148">
        <v>131</v>
      </c>
      <c r="J24" s="13">
        <f t="shared" si="4"/>
        <v>198</v>
      </c>
      <c r="K24" s="231"/>
    </row>
    <row r="25" spans="1:11" ht="18.75" customHeight="1">
      <c r="A25" s="1" t="s">
        <v>21</v>
      </c>
      <c r="B25" s="50">
        <f t="shared" si="0"/>
        <v>733</v>
      </c>
      <c r="C25" s="50">
        <f t="shared" si="1"/>
        <v>838</v>
      </c>
      <c r="D25" s="50">
        <f t="shared" si="2"/>
        <v>1571</v>
      </c>
      <c r="E25" s="147">
        <v>168</v>
      </c>
      <c r="F25" s="150">
        <v>182</v>
      </c>
      <c r="G25" s="7">
        <f t="shared" si="3"/>
        <v>350</v>
      </c>
      <c r="H25" s="148">
        <v>23</v>
      </c>
      <c r="I25" s="148">
        <v>40</v>
      </c>
      <c r="J25" s="13">
        <f t="shared" si="4"/>
        <v>63</v>
      </c>
      <c r="K25" s="231"/>
    </row>
    <row r="26" spans="1:10" ht="18.75" customHeight="1">
      <c r="A26" s="1" t="s">
        <v>22</v>
      </c>
      <c r="B26" s="39">
        <f>SUM(B4:B25)</f>
        <v>2760984</v>
      </c>
      <c r="C26" s="39">
        <f>SUM(C4:C25)</f>
        <v>2871013</v>
      </c>
      <c r="D26" s="39">
        <f>G26+J26+D54+G54+J54+D82+G82+J82</f>
        <v>5631997</v>
      </c>
      <c r="E26" s="7">
        <f aca="true" t="shared" si="5" ref="E26:J26">SUM(E4:E25)</f>
        <v>581846</v>
      </c>
      <c r="F26" s="7">
        <f t="shared" si="5"/>
        <v>602032</v>
      </c>
      <c r="G26" s="7">
        <f t="shared" si="5"/>
        <v>1183878</v>
      </c>
      <c r="H26" s="13">
        <f t="shared" si="5"/>
        <v>240647</v>
      </c>
      <c r="I26" s="13">
        <f t="shared" si="5"/>
        <v>237356</v>
      </c>
      <c r="J26" s="13">
        <f t="shared" si="5"/>
        <v>478003</v>
      </c>
    </row>
    <row r="27" spans="1:10" ht="29.25" customHeight="1">
      <c r="A27" s="194" t="s">
        <v>204</v>
      </c>
      <c r="B27" s="133"/>
      <c r="C27" s="133"/>
      <c r="D27" s="133"/>
      <c r="E27" s="23"/>
      <c r="F27" s="23"/>
      <c r="G27" s="23"/>
      <c r="H27" s="133"/>
      <c r="I27" s="133"/>
      <c r="J27" s="133"/>
    </row>
    <row r="28" spans="1:10" ht="21.75">
      <c r="A28" s="194" t="s">
        <v>205</v>
      </c>
      <c r="B28" s="140"/>
      <c r="C28" s="140"/>
      <c r="D28" s="140"/>
      <c r="E28" s="138"/>
      <c r="F28" s="138"/>
      <c r="G28" s="138"/>
      <c r="H28" s="138"/>
      <c r="I28" s="138"/>
      <c r="J28" s="138"/>
    </row>
    <row r="29" s="52" customFormat="1" ht="26.25" customHeight="1">
      <c r="A29" s="52" t="s">
        <v>222</v>
      </c>
    </row>
    <row r="30" spans="2:10" ht="18.75" customHeight="1">
      <c r="B30" s="15"/>
      <c r="C30" s="16" t="s">
        <v>28</v>
      </c>
      <c r="D30" s="19"/>
      <c r="E30" s="20"/>
      <c r="F30" s="21" t="s">
        <v>29</v>
      </c>
      <c r="G30" s="22"/>
      <c r="H30" s="26"/>
      <c r="I30" s="27" t="s">
        <v>30</v>
      </c>
      <c r="J30" s="195"/>
    </row>
    <row r="31" spans="1:10" ht="18.75" customHeight="1">
      <c r="A31" s="1" t="s">
        <v>0</v>
      </c>
      <c r="B31" s="17" t="s">
        <v>24</v>
      </c>
      <c r="C31" s="17" t="s">
        <v>25</v>
      </c>
      <c r="D31" s="17" t="s">
        <v>26</v>
      </c>
      <c r="E31" s="24" t="s">
        <v>24</v>
      </c>
      <c r="F31" s="24" t="s">
        <v>25</v>
      </c>
      <c r="G31" s="24" t="s">
        <v>26</v>
      </c>
      <c r="H31" s="28" t="s">
        <v>24</v>
      </c>
      <c r="I31" s="28" t="s">
        <v>25</v>
      </c>
      <c r="J31" s="28" t="s">
        <v>26</v>
      </c>
    </row>
    <row r="32" spans="1:10" ht="18.75" customHeight="1">
      <c r="A32" s="1">
        <v>0</v>
      </c>
      <c r="B32" s="147">
        <v>1901</v>
      </c>
      <c r="C32" s="147">
        <v>1779</v>
      </c>
      <c r="D32" s="18">
        <f>B32+C32</f>
        <v>3680</v>
      </c>
      <c r="E32" s="147">
        <v>1695</v>
      </c>
      <c r="F32" s="147">
        <v>1619</v>
      </c>
      <c r="G32" s="25">
        <f>E32+F32</f>
        <v>3314</v>
      </c>
      <c r="H32" s="147">
        <v>8436</v>
      </c>
      <c r="I32" s="147">
        <v>7908</v>
      </c>
      <c r="J32" s="29">
        <f>H32+I32</f>
        <v>16344</v>
      </c>
    </row>
    <row r="33" spans="1:11" ht="18.75" customHeight="1">
      <c r="A33" s="3" t="s">
        <v>1</v>
      </c>
      <c r="B33" s="147">
        <v>8669</v>
      </c>
      <c r="C33" s="147">
        <v>8222</v>
      </c>
      <c r="D33" s="18">
        <f aca="true" t="shared" si="6" ref="D33:D53">B33+C33</f>
        <v>16891</v>
      </c>
      <c r="E33" s="147">
        <v>7616</v>
      </c>
      <c r="F33" s="147">
        <v>7384</v>
      </c>
      <c r="G33" s="25">
        <f aca="true" t="shared" si="7" ref="G33:G53">E33+F33</f>
        <v>15000</v>
      </c>
      <c r="H33" s="147">
        <v>34876</v>
      </c>
      <c r="I33" s="147">
        <v>32909</v>
      </c>
      <c r="J33" s="29">
        <f aca="true" t="shared" si="8" ref="J33:J53">H33+I33</f>
        <v>67785</v>
      </c>
      <c r="K33" s="231"/>
    </row>
    <row r="34" spans="1:11" ht="18.75" customHeight="1">
      <c r="A34" s="2" t="s">
        <v>2</v>
      </c>
      <c r="B34" s="147">
        <v>11384</v>
      </c>
      <c r="C34" s="147">
        <v>10538</v>
      </c>
      <c r="D34" s="18">
        <f t="shared" si="6"/>
        <v>21922</v>
      </c>
      <c r="E34" s="147">
        <v>10438</v>
      </c>
      <c r="F34" s="147">
        <v>9801</v>
      </c>
      <c r="G34" s="25">
        <f t="shared" si="7"/>
        <v>20239</v>
      </c>
      <c r="H34" s="147">
        <v>43972</v>
      </c>
      <c r="I34" s="147">
        <v>40795</v>
      </c>
      <c r="J34" s="29">
        <f t="shared" si="8"/>
        <v>84767</v>
      </c>
      <c r="K34" s="231"/>
    </row>
    <row r="35" spans="1:11" ht="18.75" customHeight="1">
      <c r="A35" s="1" t="s">
        <v>3</v>
      </c>
      <c r="B35" s="147">
        <v>11905</v>
      </c>
      <c r="C35" s="147">
        <v>11428</v>
      </c>
      <c r="D35" s="18">
        <f t="shared" si="6"/>
        <v>23333</v>
      </c>
      <c r="E35" s="147">
        <v>11105</v>
      </c>
      <c r="F35" s="147">
        <v>10543</v>
      </c>
      <c r="G35" s="25">
        <f t="shared" si="7"/>
        <v>21648</v>
      </c>
      <c r="H35" s="147">
        <v>46112</v>
      </c>
      <c r="I35" s="147">
        <v>43593</v>
      </c>
      <c r="J35" s="29">
        <f t="shared" si="8"/>
        <v>89705</v>
      </c>
      <c r="K35" s="231"/>
    </row>
    <row r="36" spans="1:10" ht="18.75" customHeight="1">
      <c r="A36" s="1" t="s">
        <v>4</v>
      </c>
      <c r="B36" s="147">
        <v>15920</v>
      </c>
      <c r="C36" s="147">
        <v>15898</v>
      </c>
      <c r="D36" s="18">
        <f t="shared" si="6"/>
        <v>31818</v>
      </c>
      <c r="E36" s="147">
        <v>14042</v>
      </c>
      <c r="F36" s="147">
        <v>13476</v>
      </c>
      <c r="G36" s="25">
        <f t="shared" si="7"/>
        <v>27518</v>
      </c>
      <c r="H36" s="147">
        <v>54171</v>
      </c>
      <c r="I36" s="147">
        <v>53008</v>
      </c>
      <c r="J36" s="29">
        <f t="shared" si="8"/>
        <v>107179</v>
      </c>
    </row>
    <row r="37" spans="1:10" ht="18.75" customHeight="1">
      <c r="A37" s="1" t="s">
        <v>5</v>
      </c>
      <c r="B37" s="147">
        <v>19795</v>
      </c>
      <c r="C37" s="147">
        <v>20305</v>
      </c>
      <c r="D37" s="18">
        <f t="shared" si="6"/>
        <v>40100</v>
      </c>
      <c r="E37" s="147">
        <v>15877</v>
      </c>
      <c r="F37" s="147">
        <v>15625</v>
      </c>
      <c r="G37" s="25">
        <f t="shared" si="7"/>
        <v>31502</v>
      </c>
      <c r="H37" s="147">
        <v>62849</v>
      </c>
      <c r="I37" s="147">
        <v>61908</v>
      </c>
      <c r="J37" s="29">
        <f t="shared" si="8"/>
        <v>124757</v>
      </c>
    </row>
    <row r="38" spans="1:10" ht="18.75" customHeight="1">
      <c r="A38" s="1" t="s">
        <v>6</v>
      </c>
      <c r="B38" s="147">
        <v>16889</v>
      </c>
      <c r="C38" s="147">
        <v>16298</v>
      </c>
      <c r="D38" s="18">
        <f t="shared" si="6"/>
        <v>33187</v>
      </c>
      <c r="E38" s="147">
        <v>15901</v>
      </c>
      <c r="F38" s="147">
        <v>15227</v>
      </c>
      <c r="G38" s="25">
        <f t="shared" si="7"/>
        <v>31128</v>
      </c>
      <c r="H38" s="147">
        <v>59412</v>
      </c>
      <c r="I38" s="147">
        <v>58577</v>
      </c>
      <c r="J38" s="29">
        <f t="shared" si="8"/>
        <v>117989</v>
      </c>
    </row>
    <row r="39" spans="1:10" ht="18.75" customHeight="1">
      <c r="A39" s="1" t="s">
        <v>7</v>
      </c>
      <c r="B39" s="147">
        <v>17848</v>
      </c>
      <c r="C39" s="147">
        <v>17186</v>
      </c>
      <c r="D39" s="18">
        <f t="shared" si="6"/>
        <v>35034</v>
      </c>
      <c r="E39" s="147">
        <v>16632</v>
      </c>
      <c r="F39" s="147">
        <v>15884</v>
      </c>
      <c r="G39" s="25">
        <f t="shared" si="7"/>
        <v>32516</v>
      </c>
      <c r="H39" s="147">
        <v>63623</v>
      </c>
      <c r="I39" s="147">
        <v>63227</v>
      </c>
      <c r="J39" s="29">
        <f t="shared" si="8"/>
        <v>126850</v>
      </c>
    </row>
    <row r="40" spans="1:10" ht="18.75" customHeight="1">
      <c r="A40" s="1" t="s">
        <v>8</v>
      </c>
      <c r="B40" s="147">
        <v>17291</v>
      </c>
      <c r="C40" s="147">
        <v>16821</v>
      </c>
      <c r="D40" s="18">
        <f t="shared" si="6"/>
        <v>34112</v>
      </c>
      <c r="E40" s="147">
        <v>15985</v>
      </c>
      <c r="F40" s="147">
        <v>15786</v>
      </c>
      <c r="G40" s="25">
        <f t="shared" si="7"/>
        <v>31771</v>
      </c>
      <c r="H40" s="147">
        <v>59843</v>
      </c>
      <c r="I40" s="147">
        <v>61013</v>
      </c>
      <c r="J40" s="29">
        <f t="shared" si="8"/>
        <v>120856</v>
      </c>
    </row>
    <row r="41" spans="1:10" ht="18.75" customHeight="1">
      <c r="A41" s="1" t="s">
        <v>9</v>
      </c>
      <c r="B41" s="147">
        <v>17635</v>
      </c>
      <c r="C41" s="147">
        <v>18766</v>
      </c>
      <c r="D41" s="18">
        <f t="shared" si="6"/>
        <v>36401</v>
      </c>
      <c r="E41" s="147">
        <v>16765</v>
      </c>
      <c r="F41" s="147">
        <v>17647</v>
      </c>
      <c r="G41" s="25">
        <f t="shared" si="7"/>
        <v>34412</v>
      </c>
      <c r="H41" s="147">
        <v>53781</v>
      </c>
      <c r="I41" s="147">
        <v>58532</v>
      </c>
      <c r="J41" s="29">
        <f t="shared" si="8"/>
        <v>112313</v>
      </c>
    </row>
    <row r="42" spans="1:10" ht="18.75" customHeight="1">
      <c r="A42" s="1" t="s">
        <v>10</v>
      </c>
      <c r="B42" s="147">
        <v>18992</v>
      </c>
      <c r="C42" s="147">
        <v>22565</v>
      </c>
      <c r="D42" s="18">
        <f t="shared" si="6"/>
        <v>41557</v>
      </c>
      <c r="E42" s="147">
        <v>18938</v>
      </c>
      <c r="F42" s="147">
        <v>21214</v>
      </c>
      <c r="G42" s="25">
        <f t="shared" si="7"/>
        <v>40152</v>
      </c>
      <c r="H42" s="147">
        <v>56111</v>
      </c>
      <c r="I42" s="147">
        <v>66391</v>
      </c>
      <c r="J42" s="29">
        <f t="shared" si="8"/>
        <v>122502</v>
      </c>
    </row>
    <row r="43" spans="1:10" ht="18.75" customHeight="1">
      <c r="A43" s="1" t="s">
        <v>11</v>
      </c>
      <c r="B43" s="147">
        <v>21128</v>
      </c>
      <c r="C43" s="147">
        <v>23687</v>
      </c>
      <c r="D43" s="18">
        <f t="shared" si="6"/>
        <v>44815</v>
      </c>
      <c r="E43" s="147">
        <v>19823</v>
      </c>
      <c r="F43" s="147">
        <v>22207</v>
      </c>
      <c r="G43" s="25">
        <f t="shared" si="7"/>
        <v>42030</v>
      </c>
      <c r="H43" s="147">
        <v>64196</v>
      </c>
      <c r="I43" s="147">
        <v>75359</v>
      </c>
      <c r="J43" s="29">
        <f t="shared" si="8"/>
        <v>139555</v>
      </c>
    </row>
    <row r="44" spans="1:10" ht="18.75" customHeight="1">
      <c r="A44" s="1" t="s">
        <v>12</v>
      </c>
      <c r="B44" s="147">
        <v>18759</v>
      </c>
      <c r="C44" s="147">
        <v>20767</v>
      </c>
      <c r="D44" s="18">
        <f t="shared" si="6"/>
        <v>39526</v>
      </c>
      <c r="E44" s="147">
        <v>17637</v>
      </c>
      <c r="F44" s="147">
        <v>20016</v>
      </c>
      <c r="G44" s="25">
        <f t="shared" si="7"/>
        <v>37653</v>
      </c>
      <c r="H44" s="147">
        <v>61648</v>
      </c>
      <c r="I44" s="147">
        <v>71732</v>
      </c>
      <c r="J44" s="29">
        <f t="shared" si="8"/>
        <v>133380</v>
      </c>
    </row>
    <row r="45" spans="1:10" ht="18.75" customHeight="1">
      <c r="A45" s="1" t="s">
        <v>13</v>
      </c>
      <c r="B45" s="147">
        <v>14496</v>
      </c>
      <c r="C45" s="147">
        <v>15700</v>
      </c>
      <c r="D45" s="18">
        <f t="shared" si="6"/>
        <v>30196</v>
      </c>
      <c r="E45" s="147">
        <v>13709</v>
      </c>
      <c r="F45" s="147">
        <v>15653</v>
      </c>
      <c r="G45" s="25">
        <f t="shared" si="7"/>
        <v>29362</v>
      </c>
      <c r="H45" s="147">
        <v>46018</v>
      </c>
      <c r="I45" s="147">
        <v>53090</v>
      </c>
      <c r="J45" s="29">
        <f t="shared" si="8"/>
        <v>99108</v>
      </c>
    </row>
    <row r="46" spans="1:10" ht="18.75" customHeight="1">
      <c r="A46" s="1" t="s">
        <v>14</v>
      </c>
      <c r="B46" s="147">
        <v>8960</v>
      </c>
      <c r="C46" s="147">
        <v>9679</v>
      </c>
      <c r="D46" s="18">
        <f t="shared" si="6"/>
        <v>18639</v>
      </c>
      <c r="E46" s="147">
        <v>9066</v>
      </c>
      <c r="F46" s="147">
        <v>10953</v>
      </c>
      <c r="G46" s="25">
        <f t="shared" si="7"/>
        <v>20019</v>
      </c>
      <c r="H46" s="147">
        <v>29182</v>
      </c>
      <c r="I46" s="147">
        <v>32675</v>
      </c>
      <c r="J46" s="29">
        <f t="shared" si="8"/>
        <v>61857</v>
      </c>
    </row>
    <row r="47" spans="1:10" ht="18.75" customHeight="1">
      <c r="A47" s="1" t="s">
        <v>15</v>
      </c>
      <c r="B47" s="147">
        <v>5476</v>
      </c>
      <c r="C47" s="147">
        <v>6097</v>
      </c>
      <c r="D47" s="18">
        <f t="shared" si="6"/>
        <v>11573</v>
      </c>
      <c r="E47" s="147">
        <v>6357</v>
      </c>
      <c r="F47" s="147">
        <v>7950</v>
      </c>
      <c r="G47" s="25">
        <f t="shared" si="7"/>
        <v>14307</v>
      </c>
      <c r="H47" s="147">
        <v>17539</v>
      </c>
      <c r="I47" s="147">
        <v>19419</v>
      </c>
      <c r="J47" s="29">
        <f t="shared" si="8"/>
        <v>36958</v>
      </c>
    </row>
    <row r="48" spans="1:10" ht="18.75" customHeight="1">
      <c r="A48" s="1" t="s">
        <v>16</v>
      </c>
      <c r="B48" s="147">
        <v>4378</v>
      </c>
      <c r="C48" s="147">
        <v>5155</v>
      </c>
      <c r="D48" s="18">
        <f t="shared" si="6"/>
        <v>9533</v>
      </c>
      <c r="E48" s="147">
        <v>4242</v>
      </c>
      <c r="F48" s="147">
        <v>6163</v>
      </c>
      <c r="G48" s="25">
        <f t="shared" si="7"/>
        <v>10405</v>
      </c>
      <c r="H48" s="147">
        <v>14309</v>
      </c>
      <c r="I48" s="147">
        <v>17666</v>
      </c>
      <c r="J48" s="29">
        <f t="shared" si="8"/>
        <v>31975</v>
      </c>
    </row>
    <row r="49" spans="1:10" ht="18.75" customHeight="1">
      <c r="A49" s="1" t="s">
        <v>17</v>
      </c>
      <c r="B49" s="147">
        <v>2777</v>
      </c>
      <c r="C49" s="147">
        <v>3604</v>
      </c>
      <c r="D49" s="18">
        <f t="shared" si="6"/>
        <v>6381</v>
      </c>
      <c r="E49" s="147">
        <v>2488</v>
      </c>
      <c r="F49" s="147">
        <v>3904</v>
      </c>
      <c r="G49" s="25">
        <f t="shared" si="7"/>
        <v>6392</v>
      </c>
      <c r="H49" s="147">
        <v>11167</v>
      </c>
      <c r="I49" s="147">
        <v>14242</v>
      </c>
      <c r="J49" s="29">
        <f t="shared" si="8"/>
        <v>25409</v>
      </c>
    </row>
    <row r="50" spans="1:10" ht="18.75" customHeight="1">
      <c r="A50" s="1" t="s">
        <v>18</v>
      </c>
      <c r="B50" s="147">
        <v>1164</v>
      </c>
      <c r="C50" s="147">
        <v>1699</v>
      </c>
      <c r="D50" s="18">
        <f t="shared" si="6"/>
        <v>2863</v>
      </c>
      <c r="E50" s="147">
        <v>1048</v>
      </c>
      <c r="F50" s="147">
        <v>1622</v>
      </c>
      <c r="G50" s="25">
        <f t="shared" si="7"/>
        <v>2670</v>
      </c>
      <c r="H50" s="147">
        <v>5554</v>
      </c>
      <c r="I50" s="147">
        <v>7530</v>
      </c>
      <c r="J50" s="29">
        <f t="shared" si="8"/>
        <v>13084</v>
      </c>
    </row>
    <row r="51" spans="1:11" ht="18.75" customHeight="1">
      <c r="A51" s="1" t="s">
        <v>19</v>
      </c>
      <c r="B51" s="147">
        <v>310</v>
      </c>
      <c r="C51" s="147">
        <v>469</v>
      </c>
      <c r="D51" s="18">
        <f t="shared" si="6"/>
        <v>779</v>
      </c>
      <c r="E51" s="147">
        <v>290</v>
      </c>
      <c r="F51" s="147">
        <v>422</v>
      </c>
      <c r="G51" s="25">
        <f t="shared" si="7"/>
        <v>712</v>
      </c>
      <c r="H51" s="147">
        <v>1910</v>
      </c>
      <c r="I51" s="147">
        <v>2581</v>
      </c>
      <c r="J51" s="29">
        <f t="shared" si="8"/>
        <v>4491</v>
      </c>
      <c r="K51" s="231"/>
    </row>
    <row r="52" spans="1:11" ht="18.75" customHeight="1">
      <c r="A52" s="1" t="s">
        <v>20</v>
      </c>
      <c r="B52" s="147">
        <v>63</v>
      </c>
      <c r="C52" s="147">
        <v>114</v>
      </c>
      <c r="D52" s="18">
        <f t="shared" si="6"/>
        <v>177</v>
      </c>
      <c r="E52" s="147">
        <v>75</v>
      </c>
      <c r="F52" s="147">
        <v>94</v>
      </c>
      <c r="G52" s="25">
        <f t="shared" si="7"/>
        <v>169</v>
      </c>
      <c r="H52" s="147">
        <v>574</v>
      </c>
      <c r="I52" s="147">
        <v>819</v>
      </c>
      <c r="J52" s="29">
        <f t="shared" si="8"/>
        <v>1393</v>
      </c>
      <c r="K52" s="231"/>
    </row>
    <row r="53" spans="1:11" ht="18.75" customHeight="1">
      <c r="A53" s="1" t="s">
        <v>21</v>
      </c>
      <c r="B53" s="147">
        <v>22</v>
      </c>
      <c r="C53" s="147">
        <v>35</v>
      </c>
      <c r="D53" s="18">
        <f t="shared" si="6"/>
        <v>57</v>
      </c>
      <c r="E53" s="147">
        <v>12</v>
      </c>
      <c r="F53" s="147">
        <v>27</v>
      </c>
      <c r="G53" s="25">
        <f t="shared" si="7"/>
        <v>39</v>
      </c>
      <c r="H53" s="147">
        <v>357</v>
      </c>
      <c r="I53" s="147">
        <v>367</v>
      </c>
      <c r="J53" s="29">
        <f t="shared" si="8"/>
        <v>724</v>
      </c>
      <c r="K53" s="231"/>
    </row>
    <row r="54" spans="1:10" ht="18.75" customHeight="1">
      <c r="A54" s="1" t="s">
        <v>22</v>
      </c>
      <c r="B54" s="13">
        <f>SUM(B32:B53)</f>
        <v>235762</v>
      </c>
      <c r="C54" s="13">
        <f>SUM(C32:C53)</f>
        <v>246812</v>
      </c>
      <c r="D54" s="13">
        <f>SUM(D32:D53)</f>
        <v>482574</v>
      </c>
      <c r="E54" s="25">
        <f aca="true" t="shared" si="9" ref="E54:J54">SUM(E32:E53)</f>
        <v>219741</v>
      </c>
      <c r="F54" s="25">
        <f t="shared" si="9"/>
        <v>233217</v>
      </c>
      <c r="G54" s="25">
        <f t="shared" si="9"/>
        <v>452958</v>
      </c>
      <c r="H54" s="25">
        <f t="shared" si="9"/>
        <v>795640</v>
      </c>
      <c r="I54" s="25">
        <f t="shared" si="9"/>
        <v>843341</v>
      </c>
      <c r="J54" s="25">
        <f t="shared" si="9"/>
        <v>1638981</v>
      </c>
    </row>
    <row r="55" spans="1:10" ht="29.25" customHeight="1">
      <c r="A55" s="194" t="s">
        <v>204</v>
      </c>
      <c r="B55" s="133"/>
      <c r="C55" s="133"/>
      <c r="D55" s="133"/>
      <c r="E55" s="23"/>
      <c r="F55" s="23"/>
      <c r="G55" s="23"/>
      <c r="H55" s="133"/>
      <c r="I55" s="133"/>
      <c r="J55" s="133"/>
    </row>
    <row r="56" spans="1:10" ht="21.75">
      <c r="A56" s="194" t="s">
        <v>205</v>
      </c>
      <c r="B56" s="140"/>
      <c r="C56" s="140"/>
      <c r="D56" s="140"/>
      <c r="E56" s="138"/>
      <c r="F56" s="138"/>
      <c r="G56" s="138"/>
      <c r="H56" s="138"/>
      <c r="I56" s="138"/>
      <c r="J56" s="138"/>
    </row>
    <row r="57" s="52" customFormat="1" ht="26.25" customHeight="1">
      <c r="A57" s="52" t="s">
        <v>222</v>
      </c>
    </row>
    <row r="58" spans="2:10" ht="18.75" customHeight="1">
      <c r="B58" s="30"/>
      <c r="C58" s="31" t="s">
        <v>31</v>
      </c>
      <c r="D58" s="34"/>
      <c r="E58" s="35"/>
      <c r="F58" s="36" t="s">
        <v>32</v>
      </c>
      <c r="G58" s="40"/>
      <c r="H58" s="41"/>
      <c r="I58" s="42" t="s">
        <v>33</v>
      </c>
      <c r="J58" s="196"/>
    </row>
    <row r="59" spans="1:10" ht="18.75" customHeight="1">
      <c r="A59" s="1" t="s">
        <v>0</v>
      </c>
      <c r="B59" s="32" t="s">
        <v>24</v>
      </c>
      <c r="C59" s="32" t="s">
        <v>25</v>
      </c>
      <c r="D59" s="32" t="s">
        <v>26</v>
      </c>
      <c r="E59" s="38" t="s">
        <v>24</v>
      </c>
      <c r="F59" s="38" t="s">
        <v>25</v>
      </c>
      <c r="G59" s="38" t="s">
        <v>26</v>
      </c>
      <c r="H59" s="43" t="s">
        <v>24</v>
      </c>
      <c r="I59" s="43" t="s">
        <v>25</v>
      </c>
      <c r="J59" s="43" t="s">
        <v>26</v>
      </c>
    </row>
    <row r="60" spans="1:10" ht="18.75" customHeight="1">
      <c r="A60" s="1">
        <v>0</v>
      </c>
      <c r="B60" s="147">
        <v>1710</v>
      </c>
      <c r="C60" s="147">
        <v>1622</v>
      </c>
      <c r="D60" s="33">
        <f>B60+C60</f>
        <v>3332</v>
      </c>
      <c r="E60" s="147">
        <v>2741</v>
      </c>
      <c r="F60" s="147">
        <v>2626</v>
      </c>
      <c r="G60" s="39">
        <f>E60+F60</f>
        <v>5367</v>
      </c>
      <c r="H60" s="147">
        <v>1714</v>
      </c>
      <c r="I60" s="147">
        <v>1693</v>
      </c>
      <c r="J60" s="44">
        <f>H60+I60</f>
        <v>3407</v>
      </c>
    </row>
    <row r="61" spans="1:11" ht="18.75" customHeight="1">
      <c r="A61" s="3" t="s">
        <v>1</v>
      </c>
      <c r="B61" s="147">
        <v>7247</v>
      </c>
      <c r="C61" s="147">
        <v>6848</v>
      </c>
      <c r="D61" s="33">
        <f aca="true" t="shared" si="10" ref="D61:D81">B61+C61</f>
        <v>14095</v>
      </c>
      <c r="E61" s="147">
        <v>12283</v>
      </c>
      <c r="F61" s="147">
        <v>11811</v>
      </c>
      <c r="G61" s="39">
        <f aca="true" t="shared" si="11" ref="G61:G81">E61+F61</f>
        <v>24094</v>
      </c>
      <c r="H61" s="147">
        <v>7390</v>
      </c>
      <c r="I61" s="147">
        <v>7162</v>
      </c>
      <c r="J61" s="44">
        <f aca="true" t="shared" si="12" ref="J61:J81">H61+I61</f>
        <v>14552</v>
      </c>
      <c r="K61" s="231"/>
    </row>
    <row r="62" spans="1:11" ht="18.75" customHeight="1">
      <c r="A62" s="2" t="s">
        <v>2</v>
      </c>
      <c r="B62" s="147">
        <v>9179</v>
      </c>
      <c r="C62" s="147">
        <v>8616</v>
      </c>
      <c r="D62" s="33">
        <f t="shared" si="10"/>
        <v>17795</v>
      </c>
      <c r="E62" s="147">
        <v>16298</v>
      </c>
      <c r="F62" s="147">
        <v>15408</v>
      </c>
      <c r="G62" s="39">
        <f t="shared" si="11"/>
        <v>31706</v>
      </c>
      <c r="H62" s="147">
        <v>9497</v>
      </c>
      <c r="I62" s="147">
        <v>8797</v>
      </c>
      <c r="J62" s="44">
        <f t="shared" si="12"/>
        <v>18294</v>
      </c>
      <c r="K62" s="231"/>
    </row>
    <row r="63" spans="1:11" ht="18.75" customHeight="1">
      <c r="A63" s="1" t="s">
        <v>3</v>
      </c>
      <c r="B63" s="147">
        <v>9855</v>
      </c>
      <c r="C63" s="147">
        <v>9287</v>
      </c>
      <c r="D63" s="33">
        <f t="shared" si="10"/>
        <v>19142</v>
      </c>
      <c r="E63" s="147">
        <v>17701</v>
      </c>
      <c r="F63" s="147">
        <v>16996</v>
      </c>
      <c r="G63" s="39">
        <f t="shared" si="11"/>
        <v>34697</v>
      </c>
      <c r="H63" s="147">
        <v>9777</v>
      </c>
      <c r="I63" s="147">
        <v>9371</v>
      </c>
      <c r="J63" s="44">
        <f t="shared" si="12"/>
        <v>19148</v>
      </c>
      <c r="K63" s="231"/>
    </row>
    <row r="64" spans="1:10" ht="18.75" customHeight="1">
      <c r="A64" s="1" t="s">
        <v>4</v>
      </c>
      <c r="B64" s="147">
        <v>10258</v>
      </c>
      <c r="C64" s="147">
        <v>9660</v>
      </c>
      <c r="D64" s="33">
        <f t="shared" si="10"/>
        <v>19918</v>
      </c>
      <c r="E64" s="147">
        <v>23811</v>
      </c>
      <c r="F64" s="147">
        <v>22550</v>
      </c>
      <c r="G64" s="39">
        <f t="shared" si="11"/>
        <v>46361</v>
      </c>
      <c r="H64" s="147">
        <v>11946</v>
      </c>
      <c r="I64" s="147">
        <v>11253</v>
      </c>
      <c r="J64" s="44">
        <f t="shared" si="12"/>
        <v>23199</v>
      </c>
    </row>
    <row r="65" spans="1:10" ht="18.75" customHeight="1">
      <c r="A65" s="1" t="s">
        <v>5</v>
      </c>
      <c r="B65" s="147">
        <v>10758</v>
      </c>
      <c r="C65" s="147">
        <v>10033</v>
      </c>
      <c r="D65" s="33">
        <f t="shared" si="10"/>
        <v>20791</v>
      </c>
      <c r="E65" s="147">
        <v>27551</v>
      </c>
      <c r="F65" s="147">
        <v>26503</v>
      </c>
      <c r="G65" s="39">
        <f t="shared" si="11"/>
        <v>54054</v>
      </c>
      <c r="H65" s="147">
        <v>13486</v>
      </c>
      <c r="I65" s="147">
        <v>13597</v>
      </c>
      <c r="J65" s="44">
        <f t="shared" si="12"/>
        <v>27083</v>
      </c>
    </row>
    <row r="66" spans="1:10" ht="18.75" customHeight="1">
      <c r="A66" s="1" t="s">
        <v>6</v>
      </c>
      <c r="B66" s="147">
        <v>10447</v>
      </c>
      <c r="C66" s="147">
        <v>9700</v>
      </c>
      <c r="D66" s="33">
        <f t="shared" si="10"/>
        <v>20147</v>
      </c>
      <c r="E66" s="147">
        <v>27085</v>
      </c>
      <c r="F66" s="147">
        <v>26029</v>
      </c>
      <c r="G66" s="39">
        <f t="shared" si="11"/>
        <v>53114</v>
      </c>
      <c r="H66" s="147">
        <v>14322</v>
      </c>
      <c r="I66" s="147">
        <v>14133</v>
      </c>
      <c r="J66" s="44">
        <f t="shared" si="12"/>
        <v>28455</v>
      </c>
    </row>
    <row r="67" spans="1:10" ht="18.75" customHeight="1">
      <c r="A67" s="1" t="s">
        <v>7</v>
      </c>
      <c r="B67" s="147">
        <v>10261</v>
      </c>
      <c r="C67" s="147">
        <v>9360</v>
      </c>
      <c r="D67" s="33">
        <f t="shared" si="10"/>
        <v>19621</v>
      </c>
      <c r="E67" s="147">
        <v>26137</v>
      </c>
      <c r="F67" s="147">
        <v>25203</v>
      </c>
      <c r="G67" s="39">
        <f t="shared" si="11"/>
        <v>51340</v>
      </c>
      <c r="H67" s="147">
        <v>15259</v>
      </c>
      <c r="I67" s="147">
        <v>15286</v>
      </c>
      <c r="J67" s="44">
        <f t="shared" si="12"/>
        <v>30545</v>
      </c>
    </row>
    <row r="68" spans="1:10" ht="18.75" customHeight="1">
      <c r="A68" s="1" t="s">
        <v>8</v>
      </c>
      <c r="B68" s="147">
        <v>8784</v>
      </c>
      <c r="C68" s="147">
        <v>8199</v>
      </c>
      <c r="D68" s="33">
        <f t="shared" si="10"/>
        <v>16983</v>
      </c>
      <c r="E68" s="147">
        <v>25451</v>
      </c>
      <c r="F68" s="147">
        <v>25554</v>
      </c>
      <c r="G68" s="39">
        <f t="shared" si="11"/>
        <v>51005</v>
      </c>
      <c r="H68" s="147">
        <v>14298</v>
      </c>
      <c r="I68" s="147">
        <v>14769</v>
      </c>
      <c r="J68" s="44">
        <f t="shared" si="12"/>
        <v>29067</v>
      </c>
    </row>
    <row r="69" spans="1:10" ht="18.75" customHeight="1">
      <c r="A69" s="1" t="s">
        <v>9</v>
      </c>
      <c r="B69" s="147">
        <v>8009</v>
      </c>
      <c r="C69" s="147">
        <v>7787</v>
      </c>
      <c r="D69" s="33">
        <f t="shared" si="10"/>
        <v>15796</v>
      </c>
      <c r="E69" s="147">
        <v>27847</v>
      </c>
      <c r="F69" s="147">
        <v>29376</v>
      </c>
      <c r="G69" s="39">
        <f t="shared" si="11"/>
        <v>57223</v>
      </c>
      <c r="H69" s="147">
        <v>13734</v>
      </c>
      <c r="I69" s="147">
        <v>14752</v>
      </c>
      <c r="J69" s="44">
        <f t="shared" si="12"/>
        <v>28486</v>
      </c>
    </row>
    <row r="70" spans="1:10" ht="18.75" customHeight="1">
      <c r="A70" s="1" t="s">
        <v>10</v>
      </c>
      <c r="B70" s="147">
        <v>7950</v>
      </c>
      <c r="C70" s="147">
        <v>7951</v>
      </c>
      <c r="D70" s="33">
        <f t="shared" si="10"/>
        <v>15901</v>
      </c>
      <c r="E70" s="147">
        <v>30957</v>
      </c>
      <c r="F70" s="147">
        <v>34411</v>
      </c>
      <c r="G70" s="39">
        <f t="shared" si="11"/>
        <v>65368</v>
      </c>
      <c r="H70" s="147">
        <v>15422</v>
      </c>
      <c r="I70" s="147">
        <v>17541</v>
      </c>
      <c r="J70" s="44">
        <f t="shared" si="12"/>
        <v>32963</v>
      </c>
    </row>
    <row r="71" spans="1:10" ht="18.75" customHeight="1">
      <c r="A71" s="1" t="s">
        <v>11</v>
      </c>
      <c r="B71" s="147">
        <v>7192</v>
      </c>
      <c r="C71" s="147">
        <v>7210</v>
      </c>
      <c r="D71" s="33">
        <f t="shared" si="10"/>
        <v>14402</v>
      </c>
      <c r="E71" s="147">
        <v>34122</v>
      </c>
      <c r="F71" s="147">
        <v>37076</v>
      </c>
      <c r="G71" s="39">
        <f t="shared" si="11"/>
        <v>71198</v>
      </c>
      <c r="H71" s="147">
        <v>17822</v>
      </c>
      <c r="I71" s="147">
        <v>20276</v>
      </c>
      <c r="J71" s="44">
        <f t="shared" si="12"/>
        <v>38098</v>
      </c>
    </row>
    <row r="72" spans="1:10" ht="18.75" customHeight="1">
      <c r="A72" s="1" t="s">
        <v>12</v>
      </c>
      <c r="B72" s="147">
        <v>5880</v>
      </c>
      <c r="C72" s="147">
        <v>5580</v>
      </c>
      <c r="D72" s="33">
        <f t="shared" si="10"/>
        <v>11460</v>
      </c>
      <c r="E72" s="147">
        <v>31136</v>
      </c>
      <c r="F72" s="147">
        <v>33401</v>
      </c>
      <c r="G72" s="39">
        <f t="shared" si="11"/>
        <v>64537</v>
      </c>
      <c r="H72" s="147">
        <v>16694</v>
      </c>
      <c r="I72" s="147">
        <v>19200</v>
      </c>
      <c r="J72" s="44">
        <f t="shared" si="12"/>
        <v>35894</v>
      </c>
    </row>
    <row r="73" spans="1:10" ht="18.75" customHeight="1">
      <c r="A73" s="1" t="s">
        <v>13</v>
      </c>
      <c r="B73" s="147">
        <v>4581</v>
      </c>
      <c r="C73" s="147">
        <v>4854</v>
      </c>
      <c r="D73" s="33">
        <f t="shared" si="10"/>
        <v>9435</v>
      </c>
      <c r="E73" s="147">
        <v>23274</v>
      </c>
      <c r="F73" s="147">
        <v>25203</v>
      </c>
      <c r="G73" s="39">
        <f t="shared" si="11"/>
        <v>48477</v>
      </c>
      <c r="H73" s="147">
        <v>12549</v>
      </c>
      <c r="I73" s="147">
        <v>14360</v>
      </c>
      <c r="J73" s="44">
        <f t="shared" si="12"/>
        <v>26909</v>
      </c>
    </row>
    <row r="74" spans="1:10" ht="18.75" customHeight="1">
      <c r="A74" s="1" t="s">
        <v>14</v>
      </c>
      <c r="B74" s="147">
        <v>3268</v>
      </c>
      <c r="C74" s="147">
        <v>3206</v>
      </c>
      <c r="D74" s="33">
        <f t="shared" si="10"/>
        <v>6474</v>
      </c>
      <c r="E74" s="147">
        <v>15264</v>
      </c>
      <c r="F74" s="147">
        <v>16558</v>
      </c>
      <c r="G74" s="39">
        <f t="shared" si="11"/>
        <v>31822</v>
      </c>
      <c r="H74" s="147">
        <v>8034</v>
      </c>
      <c r="I74" s="147">
        <v>9252</v>
      </c>
      <c r="J74" s="44">
        <f t="shared" si="12"/>
        <v>17286</v>
      </c>
    </row>
    <row r="75" spans="1:10" ht="18.75" customHeight="1">
      <c r="A75" s="1" t="s">
        <v>15</v>
      </c>
      <c r="B75" s="147">
        <v>2389</v>
      </c>
      <c r="C75" s="147">
        <v>2319</v>
      </c>
      <c r="D75" s="33">
        <f t="shared" si="10"/>
        <v>4708</v>
      </c>
      <c r="E75" s="147">
        <v>10032</v>
      </c>
      <c r="F75" s="147">
        <v>11239</v>
      </c>
      <c r="G75" s="39">
        <f t="shared" si="11"/>
        <v>21271</v>
      </c>
      <c r="H75" s="147">
        <v>5422</v>
      </c>
      <c r="I75" s="147">
        <v>5931</v>
      </c>
      <c r="J75" s="44">
        <f t="shared" si="12"/>
        <v>11353</v>
      </c>
    </row>
    <row r="76" spans="1:10" ht="18.75" customHeight="1">
      <c r="A76" s="1" t="s">
        <v>16</v>
      </c>
      <c r="B76" s="147">
        <v>1950</v>
      </c>
      <c r="C76" s="147">
        <v>1973</v>
      </c>
      <c r="D76" s="33">
        <f t="shared" si="10"/>
        <v>3923</v>
      </c>
      <c r="E76" s="147">
        <v>7980</v>
      </c>
      <c r="F76" s="147">
        <v>9834</v>
      </c>
      <c r="G76" s="39">
        <f t="shared" si="11"/>
        <v>17814</v>
      </c>
      <c r="H76" s="147">
        <v>4159</v>
      </c>
      <c r="I76" s="147">
        <v>4779</v>
      </c>
      <c r="J76" s="44">
        <f t="shared" si="12"/>
        <v>8938</v>
      </c>
    </row>
    <row r="77" spans="1:10" ht="18.75" customHeight="1">
      <c r="A77" s="1" t="s">
        <v>17</v>
      </c>
      <c r="B77" s="147">
        <v>1306</v>
      </c>
      <c r="C77" s="147">
        <v>1450</v>
      </c>
      <c r="D77" s="33">
        <f t="shared" si="10"/>
        <v>2756</v>
      </c>
      <c r="E77" s="147">
        <v>5642</v>
      </c>
      <c r="F77" s="147">
        <v>7530</v>
      </c>
      <c r="G77" s="39">
        <f t="shared" si="11"/>
        <v>13172</v>
      </c>
      <c r="H77" s="147">
        <v>2873</v>
      </c>
      <c r="I77" s="147">
        <v>3743</v>
      </c>
      <c r="J77" s="44">
        <f t="shared" si="12"/>
        <v>6616</v>
      </c>
    </row>
    <row r="78" spans="1:10" ht="18.75" customHeight="1">
      <c r="A78" s="1" t="s">
        <v>18</v>
      </c>
      <c r="B78" s="147">
        <v>742</v>
      </c>
      <c r="C78" s="147">
        <v>817</v>
      </c>
      <c r="D78" s="33">
        <f t="shared" si="10"/>
        <v>1559</v>
      </c>
      <c r="E78" s="147">
        <v>2413</v>
      </c>
      <c r="F78" s="147">
        <v>3733</v>
      </c>
      <c r="G78" s="39">
        <f t="shared" si="11"/>
        <v>6146</v>
      </c>
      <c r="H78" s="147">
        <v>1393</v>
      </c>
      <c r="I78" s="147">
        <v>1926</v>
      </c>
      <c r="J78" s="44">
        <f t="shared" si="12"/>
        <v>3319</v>
      </c>
    </row>
    <row r="79" spans="1:11" ht="18.75" customHeight="1">
      <c r="A79" s="1" t="s">
        <v>19</v>
      </c>
      <c r="B79" s="147">
        <v>306</v>
      </c>
      <c r="C79" s="147">
        <v>299</v>
      </c>
      <c r="D79" s="33">
        <f t="shared" si="10"/>
        <v>605</v>
      </c>
      <c r="E79" s="147">
        <v>754</v>
      </c>
      <c r="F79" s="147">
        <v>1194</v>
      </c>
      <c r="G79" s="39">
        <f t="shared" si="11"/>
        <v>1948</v>
      </c>
      <c r="H79" s="147">
        <v>390</v>
      </c>
      <c r="I79" s="147">
        <v>623</v>
      </c>
      <c r="J79" s="44">
        <f t="shared" si="12"/>
        <v>1013</v>
      </c>
      <c r="K79" s="231"/>
    </row>
    <row r="80" spans="1:11" ht="18.75" customHeight="1">
      <c r="A80" s="1" t="s">
        <v>20</v>
      </c>
      <c r="B80" s="147">
        <v>142</v>
      </c>
      <c r="C80" s="147">
        <v>146</v>
      </c>
      <c r="D80" s="33">
        <f t="shared" si="10"/>
        <v>288</v>
      </c>
      <c r="E80" s="147">
        <v>220</v>
      </c>
      <c r="F80" s="147">
        <v>321</v>
      </c>
      <c r="G80" s="39">
        <f t="shared" si="11"/>
        <v>541</v>
      </c>
      <c r="H80" s="147">
        <v>103</v>
      </c>
      <c r="I80" s="147">
        <v>151</v>
      </c>
      <c r="J80" s="44">
        <f t="shared" si="12"/>
        <v>254</v>
      </c>
      <c r="K80" s="231"/>
    </row>
    <row r="81" spans="1:11" ht="18.75" customHeight="1">
      <c r="A81" s="1" t="s">
        <v>21</v>
      </c>
      <c r="B81" s="147">
        <v>82</v>
      </c>
      <c r="C81" s="147">
        <v>86</v>
      </c>
      <c r="D81" s="33">
        <f t="shared" si="10"/>
        <v>168</v>
      </c>
      <c r="E81" s="147">
        <v>46</v>
      </c>
      <c r="F81" s="147">
        <v>70</v>
      </c>
      <c r="G81" s="39">
        <f t="shared" si="11"/>
        <v>116</v>
      </c>
      <c r="H81" s="147">
        <v>23</v>
      </c>
      <c r="I81" s="147">
        <v>31</v>
      </c>
      <c r="J81" s="44">
        <f t="shared" si="12"/>
        <v>54</v>
      </c>
      <c r="K81" s="231"/>
    </row>
    <row r="82" spans="1:10" ht="18.75" customHeight="1">
      <c r="A82" s="1" t="s">
        <v>22</v>
      </c>
      <c r="B82" s="25">
        <f>SUM(B60:B81)</f>
        <v>122296</v>
      </c>
      <c r="C82" s="25">
        <f>SUM(C60:C81)</f>
        <v>117003</v>
      </c>
      <c r="D82" s="25">
        <f>SUM(D60:D81)</f>
        <v>239299</v>
      </c>
      <c r="E82" s="39">
        <f aca="true" t="shared" si="13" ref="E82:J82">SUM(E60:E81)</f>
        <v>368745</v>
      </c>
      <c r="F82" s="39">
        <f t="shared" si="13"/>
        <v>382626</v>
      </c>
      <c r="G82" s="39">
        <f t="shared" si="13"/>
        <v>751371</v>
      </c>
      <c r="H82" s="39">
        <f t="shared" si="13"/>
        <v>196307</v>
      </c>
      <c r="I82" s="39">
        <f t="shared" si="13"/>
        <v>208626</v>
      </c>
      <c r="J82" s="39">
        <f t="shared" si="13"/>
        <v>404933</v>
      </c>
    </row>
    <row r="83" spans="1:10" ht="29.25" customHeight="1">
      <c r="A83" s="194" t="s">
        <v>204</v>
      </c>
      <c r="B83" s="133"/>
      <c r="C83" s="133"/>
      <c r="D83" s="133"/>
      <c r="E83" s="23"/>
      <c r="F83" s="23"/>
      <c r="G83" s="23"/>
      <c r="H83" s="133"/>
      <c r="I83" s="133"/>
      <c r="J83" s="133"/>
    </row>
    <row r="84" spans="1:10" ht="21.75">
      <c r="A84" s="194" t="s">
        <v>205</v>
      </c>
      <c r="B84" s="140"/>
      <c r="C84" s="140"/>
      <c r="D84" s="140"/>
      <c r="E84" s="138"/>
      <c r="F84" s="138"/>
      <c r="G84" s="138"/>
      <c r="H84" s="138"/>
      <c r="I84" s="138"/>
      <c r="J84" s="138"/>
    </row>
  </sheetData>
  <sheetProtection/>
  <printOptions/>
  <pageMargins left="0.7480314960629921" right="0.7480314960629921" top="0.55" bottom="0.4724409448818898" header="0.68" footer="0.3937007874015748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zoomScale="90" zoomScaleNormal="90" workbookViewId="0" topLeftCell="A1">
      <selection activeCell="A7" sqref="A7"/>
    </sheetView>
  </sheetViews>
  <sheetFormatPr defaultColWidth="9.00390625" defaultRowHeight="18.75" customHeight="1"/>
  <cols>
    <col min="1" max="10" width="12.125" style="9" customWidth="1"/>
    <col min="11" max="16384" width="9.00390625" style="9" customWidth="1"/>
  </cols>
  <sheetData>
    <row r="1" s="52" customFormat="1" ht="22.5" customHeight="1">
      <c r="A1" s="52" t="s">
        <v>223</v>
      </c>
    </row>
    <row r="2" spans="2:10" ht="18.75" customHeight="1">
      <c r="B2" s="30"/>
      <c r="C2" s="46" t="s">
        <v>47</v>
      </c>
      <c r="D2" s="34"/>
      <c r="E2" s="4"/>
      <c r="F2" s="53" t="s">
        <v>36</v>
      </c>
      <c r="G2" s="8"/>
      <c r="H2" s="10"/>
      <c r="I2" s="54" t="s">
        <v>37</v>
      </c>
      <c r="J2" s="14"/>
    </row>
    <row r="3" spans="1:10" ht="18.75" customHeight="1">
      <c r="A3" s="1" t="s">
        <v>0</v>
      </c>
      <c r="B3" s="32" t="s">
        <v>24</v>
      </c>
      <c r="C3" s="32" t="s">
        <v>25</v>
      </c>
      <c r="D3" s="32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0" ht="18.75" customHeight="1">
      <c r="A4" s="1">
        <v>0</v>
      </c>
      <c r="B4" s="33">
        <f>E4+H4+B32+E32+H32</f>
        <v>17998</v>
      </c>
      <c r="C4" s="33">
        <f aca="true" t="shared" si="0" ref="C4:C25">F4+I4+C32+F32+I32</f>
        <v>16996</v>
      </c>
      <c r="D4" s="33">
        <f>G4+J4+D32+G32+J32</f>
        <v>34994</v>
      </c>
      <c r="E4" s="147">
        <v>3965</v>
      </c>
      <c r="F4" s="147">
        <v>3659</v>
      </c>
      <c r="G4" s="7">
        <f>E4+F4</f>
        <v>7624</v>
      </c>
      <c r="H4" s="147">
        <v>4230</v>
      </c>
      <c r="I4" s="147">
        <v>4059</v>
      </c>
      <c r="J4" s="13">
        <f>H4+I4</f>
        <v>8289</v>
      </c>
    </row>
    <row r="5" spans="1:10" ht="18.75" customHeight="1">
      <c r="A5" s="3" t="s">
        <v>1</v>
      </c>
      <c r="B5" s="33">
        <f aca="true" t="shared" si="1" ref="B5:B25">E5+H5+B33+E33+H33</f>
        <v>81298</v>
      </c>
      <c r="C5" s="33">
        <f>F5+I5+C33+F33+I33</f>
        <v>76673</v>
      </c>
      <c r="D5" s="33">
        <f aca="true" t="shared" si="2" ref="D5:D25">G5+J5+D33+G33+J33</f>
        <v>157971</v>
      </c>
      <c r="E5" s="147">
        <v>17236</v>
      </c>
      <c r="F5" s="147">
        <v>16282</v>
      </c>
      <c r="G5" s="7">
        <f aca="true" t="shared" si="3" ref="G5:G25">E5+F5</f>
        <v>33518</v>
      </c>
      <c r="H5" s="147">
        <v>18941</v>
      </c>
      <c r="I5" s="147">
        <v>17847</v>
      </c>
      <c r="J5" s="13">
        <f aca="true" t="shared" si="4" ref="J5:J25">H5+I5</f>
        <v>36788</v>
      </c>
    </row>
    <row r="6" spans="1:10" ht="18.75" customHeight="1">
      <c r="A6" s="2" t="s">
        <v>2</v>
      </c>
      <c r="B6" s="33">
        <f t="shared" si="1"/>
        <v>106453</v>
      </c>
      <c r="C6" s="33">
        <f t="shared" si="0"/>
        <v>99535</v>
      </c>
      <c r="D6" s="33">
        <f t="shared" si="2"/>
        <v>205988</v>
      </c>
      <c r="E6" s="147">
        <v>21966</v>
      </c>
      <c r="F6" s="147">
        <v>20706</v>
      </c>
      <c r="G6" s="7">
        <f t="shared" si="3"/>
        <v>42672</v>
      </c>
      <c r="H6" s="147">
        <v>24468</v>
      </c>
      <c r="I6" s="147">
        <v>23063</v>
      </c>
      <c r="J6" s="13">
        <f t="shared" si="4"/>
        <v>47531</v>
      </c>
    </row>
    <row r="7" spans="1:10" ht="18.75" customHeight="1">
      <c r="A7" s="1" t="s">
        <v>3</v>
      </c>
      <c r="B7" s="33">
        <f t="shared" si="1"/>
        <v>108930</v>
      </c>
      <c r="C7" s="33">
        <f t="shared" si="0"/>
        <v>102907</v>
      </c>
      <c r="D7" s="33">
        <f t="shared" si="2"/>
        <v>211837</v>
      </c>
      <c r="E7" s="147">
        <v>22412</v>
      </c>
      <c r="F7" s="147">
        <v>21570</v>
      </c>
      <c r="G7" s="7">
        <f t="shared" si="3"/>
        <v>43982</v>
      </c>
      <c r="H7" s="147">
        <v>24932</v>
      </c>
      <c r="I7" s="147">
        <v>23655</v>
      </c>
      <c r="J7" s="13">
        <f t="shared" si="4"/>
        <v>48587</v>
      </c>
    </row>
    <row r="8" spans="1:10" ht="18.75" customHeight="1">
      <c r="A8" s="1" t="s">
        <v>4</v>
      </c>
      <c r="B8" s="33">
        <f t="shared" si="1"/>
        <v>124302</v>
      </c>
      <c r="C8" s="33">
        <f t="shared" si="0"/>
        <v>117795</v>
      </c>
      <c r="D8" s="33">
        <f t="shared" si="2"/>
        <v>242097</v>
      </c>
      <c r="E8" s="147">
        <v>22647</v>
      </c>
      <c r="F8" s="147">
        <v>21107</v>
      </c>
      <c r="G8" s="7">
        <f t="shared" si="3"/>
        <v>43754</v>
      </c>
      <c r="H8" s="147">
        <v>30374</v>
      </c>
      <c r="I8" s="147">
        <v>30546</v>
      </c>
      <c r="J8" s="13">
        <f t="shared" si="4"/>
        <v>60920</v>
      </c>
    </row>
    <row r="9" spans="1:10" ht="18.75" customHeight="1">
      <c r="A9" s="1" t="s">
        <v>5</v>
      </c>
      <c r="B9" s="33">
        <f t="shared" si="1"/>
        <v>129726</v>
      </c>
      <c r="C9" s="33">
        <f t="shared" si="0"/>
        <v>120876</v>
      </c>
      <c r="D9" s="33">
        <f t="shared" si="2"/>
        <v>250602</v>
      </c>
      <c r="E9" s="147">
        <v>22166</v>
      </c>
      <c r="F9" s="147">
        <v>19947</v>
      </c>
      <c r="G9" s="7">
        <f t="shared" si="3"/>
        <v>42113</v>
      </c>
      <c r="H9" s="147">
        <v>34894</v>
      </c>
      <c r="I9" s="147">
        <v>32388</v>
      </c>
      <c r="J9" s="13">
        <f t="shared" si="4"/>
        <v>67282</v>
      </c>
    </row>
    <row r="10" spans="1:10" ht="18.75" customHeight="1">
      <c r="A10" s="1" t="s">
        <v>6</v>
      </c>
      <c r="B10" s="33">
        <f t="shared" si="1"/>
        <v>120102</v>
      </c>
      <c r="C10" s="33">
        <f t="shared" si="0"/>
        <v>114765</v>
      </c>
      <c r="D10" s="33">
        <f t="shared" si="2"/>
        <v>234867</v>
      </c>
      <c r="E10" s="147">
        <v>20207</v>
      </c>
      <c r="F10" s="147">
        <v>19000</v>
      </c>
      <c r="G10" s="7">
        <f t="shared" si="3"/>
        <v>39207</v>
      </c>
      <c r="H10" s="147">
        <v>29842</v>
      </c>
      <c r="I10" s="147">
        <v>28601</v>
      </c>
      <c r="J10" s="13">
        <f t="shared" si="4"/>
        <v>58443</v>
      </c>
    </row>
    <row r="11" spans="1:10" ht="18.75" customHeight="1">
      <c r="A11" s="1" t="s">
        <v>7</v>
      </c>
      <c r="B11" s="33">
        <f t="shared" si="1"/>
        <v>128862</v>
      </c>
      <c r="C11" s="33">
        <f t="shared" si="0"/>
        <v>124224</v>
      </c>
      <c r="D11" s="33">
        <f t="shared" si="2"/>
        <v>253086</v>
      </c>
      <c r="E11" s="147">
        <v>19651</v>
      </c>
      <c r="F11" s="147">
        <v>18637</v>
      </c>
      <c r="G11" s="7">
        <f t="shared" si="3"/>
        <v>38288</v>
      </c>
      <c r="H11" s="147">
        <v>32388</v>
      </c>
      <c r="I11" s="147">
        <v>31444</v>
      </c>
      <c r="J11" s="13">
        <f t="shared" si="4"/>
        <v>63832</v>
      </c>
    </row>
    <row r="12" spans="1:10" ht="18.75" customHeight="1">
      <c r="A12" s="1" t="s">
        <v>8</v>
      </c>
      <c r="B12" s="33">
        <f t="shared" si="1"/>
        <v>135957</v>
      </c>
      <c r="C12" s="33">
        <f t="shared" si="0"/>
        <v>133730</v>
      </c>
      <c r="D12" s="33">
        <f t="shared" si="2"/>
        <v>269687</v>
      </c>
      <c r="E12" s="147">
        <v>19608</v>
      </c>
      <c r="F12" s="147">
        <v>18685</v>
      </c>
      <c r="G12" s="7">
        <f t="shared" si="3"/>
        <v>38293</v>
      </c>
      <c r="H12" s="147">
        <v>33273</v>
      </c>
      <c r="I12" s="147">
        <v>33360</v>
      </c>
      <c r="J12" s="13">
        <f t="shared" si="4"/>
        <v>66633</v>
      </c>
    </row>
    <row r="13" spans="1:10" ht="18.75" customHeight="1">
      <c r="A13" s="1" t="s">
        <v>9</v>
      </c>
      <c r="B13" s="33">
        <f t="shared" si="1"/>
        <v>137077</v>
      </c>
      <c r="C13" s="33">
        <f t="shared" si="0"/>
        <v>140068</v>
      </c>
      <c r="D13" s="33">
        <f t="shared" si="2"/>
        <v>277145</v>
      </c>
      <c r="E13" s="147">
        <v>18851</v>
      </c>
      <c r="F13" s="147">
        <v>18700</v>
      </c>
      <c r="G13" s="7">
        <f t="shared" si="3"/>
        <v>37551</v>
      </c>
      <c r="H13" s="147">
        <v>33453</v>
      </c>
      <c r="I13" s="147">
        <v>34975</v>
      </c>
      <c r="J13" s="13">
        <f t="shared" si="4"/>
        <v>68428</v>
      </c>
    </row>
    <row r="14" spans="1:10" ht="18.75" customHeight="1">
      <c r="A14" s="1" t="s">
        <v>10</v>
      </c>
      <c r="B14" s="33">
        <f t="shared" si="1"/>
        <v>135715</v>
      </c>
      <c r="C14" s="33">
        <f t="shared" si="0"/>
        <v>144598</v>
      </c>
      <c r="D14" s="33">
        <f t="shared" si="2"/>
        <v>280313</v>
      </c>
      <c r="E14" s="147">
        <v>18349</v>
      </c>
      <c r="F14" s="147">
        <v>18747</v>
      </c>
      <c r="G14" s="7">
        <f t="shared" si="3"/>
        <v>37096</v>
      </c>
      <c r="H14" s="147">
        <v>34323</v>
      </c>
      <c r="I14" s="147">
        <v>37222</v>
      </c>
      <c r="J14" s="13">
        <f t="shared" si="4"/>
        <v>71545</v>
      </c>
    </row>
    <row r="15" spans="1:10" ht="18.75" customHeight="1">
      <c r="A15" s="1" t="s">
        <v>11</v>
      </c>
      <c r="B15" s="33">
        <f t="shared" si="1"/>
        <v>129285</v>
      </c>
      <c r="C15" s="33">
        <f t="shared" si="0"/>
        <v>140624</v>
      </c>
      <c r="D15" s="33">
        <f t="shared" si="2"/>
        <v>269909</v>
      </c>
      <c r="E15" s="147">
        <v>16668</v>
      </c>
      <c r="F15" s="147">
        <v>17527</v>
      </c>
      <c r="G15" s="7">
        <f t="shared" si="3"/>
        <v>34195</v>
      </c>
      <c r="H15" s="147">
        <v>33365</v>
      </c>
      <c r="I15" s="147">
        <v>36470</v>
      </c>
      <c r="J15" s="13">
        <f t="shared" si="4"/>
        <v>69835</v>
      </c>
    </row>
    <row r="16" spans="1:10" ht="18.75" customHeight="1">
      <c r="A16" s="1" t="s">
        <v>12</v>
      </c>
      <c r="B16" s="33">
        <f t="shared" si="1"/>
        <v>104740</v>
      </c>
      <c r="C16" s="33">
        <f t="shared" si="0"/>
        <v>114635</v>
      </c>
      <c r="D16" s="33">
        <f t="shared" si="2"/>
        <v>219375</v>
      </c>
      <c r="E16" s="147">
        <v>13589</v>
      </c>
      <c r="F16" s="147">
        <v>14151</v>
      </c>
      <c r="G16" s="7">
        <f t="shared" si="3"/>
        <v>27740</v>
      </c>
      <c r="H16" s="147">
        <v>26711</v>
      </c>
      <c r="I16" s="147">
        <v>29359</v>
      </c>
      <c r="J16" s="13">
        <f t="shared" si="4"/>
        <v>56070</v>
      </c>
    </row>
    <row r="17" spans="1:10" ht="18.75" customHeight="1">
      <c r="A17" s="1" t="s">
        <v>13</v>
      </c>
      <c r="B17" s="33">
        <f t="shared" si="1"/>
        <v>82718</v>
      </c>
      <c r="C17" s="33">
        <f t="shared" si="0"/>
        <v>93872</v>
      </c>
      <c r="D17" s="33">
        <f t="shared" si="2"/>
        <v>176590</v>
      </c>
      <c r="E17" s="147">
        <v>10424</v>
      </c>
      <c r="F17" s="147">
        <v>11248</v>
      </c>
      <c r="G17" s="7">
        <f t="shared" si="3"/>
        <v>21672</v>
      </c>
      <c r="H17" s="147">
        <v>20857</v>
      </c>
      <c r="I17" s="147">
        <v>24132</v>
      </c>
      <c r="J17" s="13">
        <f t="shared" si="4"/>
        <v>44989</v>
      </c>
    </row>
    <row r="18" spans="1:10" ht="18.75" customHeight="1">
      <c r="A18" s="1" t="s">
        <v>14</v>
      </c>
      <c r="B18" s="33">
        <f t="shared" si="1"/>
        <v>59132</v>
      </c>
      <c r="C18" s="33">
        <f t="shared" si="0"/>
        <v>69236</v>
      </c>
      <c r="D18" s="33">
        <f t="shared" si="2"/>
        <v>128368</v>
      </c>
      <c r="E18" s="147">
        <v>7630</v>
      </c>
      <c r="F18" s="147">
        <v>8237</v>
      </c>
      <c r="G18" s="7">
        <f t="shared" si="3"/>
        <v>15867</v>
      </c>
      <c r="H18" s="147">
        <v>14761</v>
      </c>
      <c r="I18" s="147">
        <v>17327</v>
      </c>
      <c r="J18" s="13">
        <f t="shared" si="4"/>
        <v>32088</v>
      </c>
    </row>
    <row r="19" spans="1:10" ht="18.75" customHeight="1">
      <c r="A19" s="1" t="s">
        <v>15</v>
      </c>
      <c r="B19" s="33">
        <f t="shared" si="1"/>
        <v>39345</v>
      </c>
      <c r="C19" s="33">
        <f t="shared" si="0"/>
        <v>48175</v>
      </c>
      <c r="D19" s="33">
        <f t="shared" si="2"/>
        <v>87520</v>
      </c>
      <c r="E19" s="147">
        <v>4997</v>
      </c>
      <c r="F19" s="147">
        <v>5725</v>
      </c>
      <c r="G19" s="7">
        <f t="shared" si="3"/>
        <v>10722</v>
      </c>
      <c r="H19" s="147">
        <v>9745</v>
      </c>
      <c r="I19" s="147">
        <v>12273</v>
      </c>
      <c r="J19" s="13">
        <f t="shared" si="4"/>
        <v>22018</v>
      </c>
    </row>
    <row r="20" spans="1:10" ht="18.75" customHeight="1">
      <c r="A20" s="1" t="s">
        <v>16</v>
      </c>
      <c r="B20" s="33">
        <f t="shared" si="1"/>
        <v>29807</v>
      </c>
      <c r="C20" s="33">
        <f t="shared" si="0"/>
        <v>39877</v>
      </c>
      <c r="D20" s="33">
        <f t="shared" si="2"/>
        <v>69684</v>
      </c>
      <c r="E20" s="147">
        <v>3534</v>
      </c>
      <c r="F20" s="147">
        <v>4401</v>
      </c>
      <c r="G20" s="7">
        <f t="shared" si="3"/>
        <v>7935</v>
      </c>
      <c r="H20" s="147">
        <v>7729</v>
      </c>
      <c r="I20" s="147">
        <v>10182</v>
      </c>
      <c r="J20" s="13">
        <f t="shared" si="4"/>
        <v>17911</v>
      </c>
    </row>
    <row r="21" spans="1:10" ht="18.75" customHeight="1">
      <c r="A21" s="1" t="s">
        <v>17</v>
      </c>
      <c r="B21" s="33">
        <f t="shared" si="1"/>
        <v>18318</v>
      </c>
      <c r="C21" s="33">
        <f t="shared" si="0"/>
        <v>26878</v>
      </c>
      <c r="D21" s="33">
        <f t="shared" si="2"/>
        <v>45196</v>
      </c>
      <c r="E21" s="147">
        <v>2318</v>
      </c>
      <c r="F21" s="147">
        <v>2971</v>
      </c>
      <c r="G21" s="7">
        <f t="shared" si="3"/>
        <v>5289</v>
      </c>
      <c r="H21" s="147">
        <v>4496</v>
      </c>
      <c r="I21" s="147">
        <v>6638</v>
      </c>
      <c r="J21" s="13">
        <f t="shared" si="4"/>
        <v>11134</v>
      </c>
    </row>
    <row r="22" spans="1:10" ht="18.75" customHeight="1">
      <c r="A22" s="1" t="s">
        <v>18</v>
      </c>
      <c r="B22" s="33">
        <f t="shared" si="1"/>
        <v>8519</v>
      </c>
      <c r="C22" s="33">
        <f t="shared" si="0"/>
        <v>13756</v>
      </c>
      <c r="D22" s="33">
        <f t="shared" si="2"/>
        <v>22275</v>
      </c>
      <c r="E22" s="147">
        <v>1054</v>
      </c>
      <c r="F22" s="147">
        <v>1522</v>
      </c>
      <c r="G22" s="7">
        <f t="shared" si="3"/>
        <v>2576</v>
      </c>
      <c r="H22" s="147">
        <v>2139</v>
      </c>
      <c r="I22" s="147">
        <v>3457</v>
      </c>
      <c r="J22" s="13">
        <f t="shared" si="4"/>
        <v>5596</v>
      </c>
    </row>
    <row r="23" spans="1:10" ht="18.75" customHeight="1">
      <c r="A23" s="1" t="s">
        <v>19</v>
      </c>
      <c r="B23" s="33">
        <f t="shared" si="1"/>
        <v>2954</v>
      </c>
      <c r="C23" s="33">
        <f t="shared" si="0"/>
        <v>4716</v>
      </c>
      <c r="D23" s="33">
        <f t="shared" si="2"/>
        <v>7670</v>
      </c>
      <c r="E23" s="147">
        <v>405</v>
      </c>
      <c r="F23" s="147">
        <v>521</v>
      </c>
      <c r="G23" s="7">
        <f t="shared" si="3"/>
        <v>926</v>
      </c>
      <c r="H23" s="147">
        <v>702</v>
      </c>
      <c r="I23" s="147">
        <v>1190</v>
      </c>
      <c r="J23" s="13">
        <f t="shared" si="4"/>
        <v>1892</v>
      </c>
    </row>
    <row r="24" spans="1:10" ht="18.75" customHeight="1">
      <c r="A24" s="1" t="s">
        <v>20</v>
      </c>
      <c r="B24" s="33">
        <f t="shared" si="1"/>
        <v>986</v>
      </c>
      <c r="C24" s="33">
        <f t="shared" si="0"/>
        <v>1463</v>
      </c>
      <c r="D24" s="33">
        <f t="shared" si="2"/>
        <v>2449</v>
      </c>
      <c r="E24" s="147">
        <v>147</v>
      </c>
      <c r="F24" s="147">
        <v>216</v>
      </c>
      <c r="G24" s="7">
        <f t="shared" si="3"/>
        <v>363</v>
      </c>
      <c r="H24" s="147">
        <v>234</v>
      </c>
      <c r="I24" s="147">
        <v>309</v>
      </c>
      <c r="J24" s="13">
        <f t="shared" si="4"/>
        <v>543</v>
      </c>
    </row>
    <row r="25" spans="1:10" ht="18.75" customHeight="1">
      <c r="A25" s="1" t="s">
        <v>21</v>
      </c>
      <c r="B25" s="33">
        <f t="shared" si="1"/>
        <v>579</v>
      </c>
      <c r="C25" s="33">
        <f t="shared" si="0"/>
        <v>662</v>
      </c>
      <c r="D25" s="33">
        <f t="shared" si="2"/>
        <v>1241</v>
      </c>
      <c r="E25" s="147">
        <v>80</v>
      </c>
      <c r="F25" s="147">
        <v>86</v>
      </c>
      <c r="G25" s="7">
        <f t="shared" si="3"/>
        <v>166</v>
      </c>
      <c r="H25" s="147">
        <v>98</v>
      </c>
      <c r="I25" s="147">
        <v>107</v>
      </c>
      <c r="J25" s="13">
        <f t="shared" si="4"/>
        <v>205</v>
      </c>
    </row>
    <row r="26" spans="1:10" ht="18.75" customHeight="1">
      <c r="A26" s="1" t="s">
        <v>22</v>
      </c>
      <c r="B26" s="33">
        <f>E26+H26+B54+E54+H54</f>
        <v>1702803</v>
      </c>
      <c r="C26" s="33">
        <f>F26+I26+C54+F54+I54</f>
        <v>1746061</v>
      </c>
      <c r="D26" s="33">
        <f>G26+J26+D54+G54+J54</f>
        <v>3448864</v>
      </c>
      <c r="E26" s="7">
        <f aca="true" t="shared" si="5" ref="E26:J26">SUM(E4:E25)</f>
        <v>267904</v>
      </c>
      <c r="F26" s="7">
        <f t="shared" si="5"/>
        <v>263645</v>
      </c>
      <c r="G26" s="7">
        <f t="shared" si="5"/>
        <v>531549</v>
      </c>
      <c r="H26" s="13">
        <f t="shared" si="5"/>
        <v>421955</v>
      </c>
      <c r="I26" s="13">
        <f t="shared" si="5"/>
        <v>438604</v>
      </c>
      <c r="J26" s="13">
        <f t="shared" si="5"/>
        <v>860559</v>
      </c>
    </row>
    <row r="27" spans="1:10" ht="23.25" customHeight="1">
      <c r="A27" s="194" t="s">
        <v>204</v>
      </c>
      <c r="B27" s="133"/>
      <c r="C27" s="133"/>
      <c r="D27" s="133"/>
      <c r="E27" s="23"/>
      <c r="F27" s="23"/>
      <c r="G27" s="23"/>
      <c r="H27" s="133"/>
      <c r="I27" s="133"/>
      <c r="J27" s="133"/>
    </row>
    <row r="28" spans="1:10" ht="21.75">
      <c r="A28" s="194" t="s">
        <v>205</v>
      </c>
      <c r="B28" s="140"/>
      <c r="C28" s="140"/>
      <c r="D28" s="140"/>
      <c r="E28" s="138"/>
      <c r="F28" s="138"/>
      <c r="G28" s="138"/>
      <c r="H28" s="138"/>
      <c r="I28" s="138"/>
      <c r="J28" s="138"/>
    </row>
    <row r="29" s="52" customFormat="1" ht="22.5" customHeight="1">
      <c r="A29" s="52" t="s">
        <v>224</v>
      </c>
    </row>
    <row r="30" spans="2:10" ht="18.75" customHeight="1">
      <c r="B30" s="15"/>
      <c r="C30" s="55" t="s">
        <v>38</v>
      </c>
      <c r="D30" s="19"/>
      <c r="E30" s="20"/>
      <c r="F30" s="56" t="s">
        <v>39</v>
      </c>
      <c r="G30" s="22"/>
      <c r="H30" s="26"/>
      <c r="I30" s="57" t="s">
        <v>40</v>
      </c>
      <c r="J30" s="195"/>
    </row>
    <row r="31" spans="1:10" ht="18.75" customHeight="1">
      <c r="A31" s="1" t="s">
        <v>0</v>
      </c>
      <c r="B31" s="17" t="s">
        <v>24</v>
      </c>
      <c r="C31" s="17" t="s">
        <v>25</v>
      </c>
      <c r="D31" s="17" t="s">
        <v>26</v>
      </c>
      <c r="E31" s="24" t="s">
        <v>24</v>
      </c>
      <c r="F31" s="24" t="s">
        <v>25</v>
      </c>
      <c r="G31" s="24" t="s">
        <v>26</v>
      </c>
      <c r="H31" s="28" t="s">
        <v>24</v>
      </c>
      <c r="I31" s="28" t="s">
        <v>25</v>
      </c>
      <c r="J31" s="28" t="s">
        <v>26</v>
      </c>
    </row>
    <row r="32" spans="1:10" ht="18.75" customHeight="1">
      <c r="A32" s="1">
        <v>0</v>
      </c>
      <c r="B32" s="147">
        <v>5087</v>
      </c>
      <c r="C32" s="147">
        <v>4842</v>
      </c>
      <c r="D32" s="18">
        <f>B32+C32</f>
        <v>9929</v>
      </c>
      <c r="E32" s="147">
        <v>2773</v>
      </c>
      <c r="F32" s="147">
        <v>2613</v>
      </c>
      <c r="G32" s="25">
        <f>E32+F32</f>
        <v>5386</v>
      </c>
      <c r="H32" s="147">
        <v>1943</v>
      </c>
      <c r="I32" s="147">
        <v>1823</v>
      </c>
      <c r="J32" s="29">
        <f>H32+I32</f>
        <v>3766</v>
      </c>
    </row>
    <row r="33" spans="1:10" ht="18.75" customHeight="1">
      <c r="A33" s="3" t="s">
        <v>1</v>
      </c>
      <c r="B33" s="147">
        <v>23295</v>
      </c>
      <c r="C33" s="147">
        <v>21993</v>
      </c>
      <c r="D33" s="18">
        <f aca="true" t="shared" si="6" ref="D33:D53">B33+C33</f>
        <v>45288</v>
      </c>
      <c r="E33" s="147">
        <v>12681</v>
      </c>
      <c r="F33" s="147">
        <v>12000</v>
      </c>
      <c r="G33" s="25">
        <f aca="true" t="shared" si="7" ref="G33:G53">E33+F33</f>
        <v>24681</v>
      </c>
      <c r="H33" s="147">
        <v>9145</v>
      </c>
      <c r="I33" s="147">
        <v>8551</v>
      </c>
      <c r="J33" s="29">
        <f aca="true" t="shared" si="8" ref="J33:J53">H33+I33</f>
        <v>17696</v>
      </c>
    </row>
    <row r="34" spans="1:10" ht="18.75" customHeight="1">
      <c r="A34" s="2" t="s">
        <v>2</v>
      </c>
      <c r="B34" s="147">
        <v>30370</v>
      </c>
      <c r="C34" s="147">
        <v>28383</v>
      </c>
      <c r="D34" s="18">
        <f t="shared" si="6"/>
        <v>58753</v>
      </c>
      <c r="E34" s="147">
        <v>17081</v>
      </c>
      <c r="F34" s="147">
        <v>15758</v>
      </c>
      <c r="G34" s="25">
        <f t="shared" si="7"/>
        <v>32839</v>
      </c>
      <c r="H34" s="147">
        <v>12568</v>
      </c>
      <c r="I34" s="147">
        <v>11625</v>
      </c>
      <c r="J34" s="29">
        <f t="shared" si="8"/>
        <v>24193</v>
      </c>
    </row>
    <row r="35" spans="1:10" ht="18.75" customHeight="1">
      <c r="A35" s="1" t="s">
        <v>3</v>
      </c>
      <c r="B35" s="147">
        <v>30895</v>
      </c>
      <c r="C35" s="147">
        <v>29254</v>
      </c>
      <c r="D35" s="18">
        <f t="shared" si="6"/>
        <v>60149</v>
      </c>
      <c r="E35" s="147">
        <v>17280</v>
      </c>
      <c r="F35" s="147">
        <v>15850</v>
      </c>
      <c r="G35" s="25">
        <f t="shared" si="7"/>
        <v>33130</v>
      </c>
      <c r="H35" s="147">
        <v>13411</v>
      </c>
      <c r="I35" s="147">
        <v>12578</v>
      </c>
      <c r="J35" s="29">
        <f t="shared" si="8"/>
        <v>25989</v>
      </c>
    </row>
    <row r="36" spans="1:10" ht="18.75" customHeight="1">
      <c r="A36" s="1" t="s">
        <v>4</v>
      </c>
      <c r="B36" s="147">
        <v>35313</v>
      </c>
      <c r="C36" s="147">
        <v>33102</v>
      </c>
      <c r="D36" s="18">
        <f t="shared" si="6"/>
        <v>68415</v>
      </c>
      <c r="E36" s="147">
        <v>20289</v>
      </c>
      <c r="F36" s="147">
        <v>18404</v>
      </c>
      <c r="G36" s="25">
        <f t="shared" si="7"/>
        <v>38693</v>
      </c>
      <c r="H36" s="147">
        <v>15679</v>
      </c>
      <c r="I36" s="147">
        <v>14636</v>
      </c>
      <c r="J36" s="29">
        <f t="shared" si="8"/>
        <v>30315</v>
      </c>
    </row>
    <row r="37" spans="1:10" ht="18.75" customHeight="1">
      <c r="A37" s="1" t="s">
        <v>5</v>
      </c>
      <c r="B37" s="147">
        <v>37271</v>
      </c>
      <c r="C37" s="147">
        <v>34021</v>
      </c>
      <c r="D37" s="18">
        <f t="shared" si="6"/>
        <v>71292</v>
      </c>
      <c r="E37" s="147">
        <v>19824</v>
      </c>
      <c r="F37" s="147">
        <v>19698</v>
      </c>
      <c r="G37" s="25">
        <f t="shared" si="7"/>
        <v>39522</v>
      </c>
      <c r="H37" s="147">
        <v>15571</v>
      </c>
      <c r="I37" s="147">
        <v>14822</v>
      </c>
      <c r="J37" s="29">
        <f t="shared" si="8"/>
        <v>30393</v>
      </c>
    </row>
    <row r="38" spans="1:10" ht="18.75" customHeight="1">
      <c r="A38" s="1" t="s">
        <v>6</v>
      </c>
      <c r="B38" s="147">
        <v>34888</v>
      </c>
      <c r="C38" s="147">
        <v>33431</v>
      </c>
      <c r="D38" s="18">
        <f t="shared" si="6"/>
        <v>68319</v>
      </c>
      <c r="E38" s="147">
        <v>20128</v>
      </c>
      <c r="F38" s="147">
        <v>19289</v>
      </c>
      <c r="G38" s="25">
        <f t="shared" si="7"/>
        <v>39417</v>
      </c>
      <c r="H38" s="147">
        <v>15037</v>
      </c>
      <c r="I38" s="147">
        <v>14444</v>
      </c>
      <c r="J38" s="29">
        <f t="shared" si="8"/>
        <v>29481</v>
      </c>
    </row>
    <row r="39" spans="1:10" ht="18.75" customHeight="1">
      <c r="A39" s="1" t="s">
        <v>7</v>
      </c>
      <c r="B39" s="147">
        <v>39505</v>
      </c>
      <c r="C39" s="147">
        <v>37884</v>
      </c>
      <c r="D39" s="18">
        <f t="shared" si="6"/>
        <v>77389</v>
      </c>
      <c r="E39" s="147">
        <v>21330</v>
      </c>
      <c r="F39" s="147">
        <v>20691</v>
      </c>
      <c r="G39" s="25">
        <f t="shared" si="7"/>
        <v>42021</v>
      </c>
      <c r="H39" s="147">
        <v>15988</v>
      </c>
      <c r="I39" s="147">
        <v>15568</v>
      </c>
      <c r="J39" s="29">
        <f t="shared" si="8"/>
        <v>31556</v>
      </c>
    </row>
    <row r="40" spans="1:10" ht="18.75" customHeight="1">
      <c r="A40" s="1" t="s">
        <v>8</v>
      </c>
      <c r="B40" s="147">
        <v>41516</v>
      </c>
      <c r="C40" s="147">
        <v>40284</v>
      </c>
      <c r="D40" s="18">
        <f t="shared" si="6"/>
        <v>81800</v>
      </c>
      <c r="E40" s="147">
        <v>23920</v>
      </c>
      <c r="F40" s="147">
        <v>23846</v>
      </c>
      <c r="G40" s="25">
        <f t="shared" si="7"/>
        <v>47766</v>
      </c>
      <c r="H40" s="147">
        <v>17640</v>
      </c>
      <c r="I40" s="147">
        <v>17555</v>
      </c>
      <c r="J40" s="29">
        <f t="shared" si="8"/>
        <v>35195</v>
      </c>
    </row>
    <row r="41" spans="1:10" ht="18.75" customHeight="1">
      <c r="A41" s="1" t="s">
        <v>9</v>
      </c>
      <c r="B41" s="147">
        <v>40974</v>
      </c>
      <c r="C41" s="147">
        <v>41307</v>
      </c>
      <c r="D41" s="18">
        <f t="shared" si="6"/>
        <v>82281</v>
      </c>
      <c r="E41" s="147">
        <v>24766</v>
      </c>
      <c r="F41" s="147">
        <v>25623</v>
      </c>
      <c r="G41" s="25">
        <f t="shared" si="7"/>
        <v>50389</v>
      </c>
      <c r="H41" s="147">
        <v>19033</v>
      </c>
      <c r="I41" s="147">
        <v>19463</v>
      </c>
      <c r="J41" s="29">
        <f t="shared" si="8"/>
        <v>38496</v>
      </c>
    </row>
    <row r="42" spans="1:10" ht="18.75" customHeight="1">
      <c r="A42" s="1" t="s">
        <v>10</v>
      </c>
      <c r="B42" s="147">
        <v>39346</v>
      </c>
      <c r="C42" s="147">
        <v>41449</v>
      </c>
      <c r="D42" s="18">
        <f t="shared" si="6"/>
        <v>80795</v>
      </c>
      <c r="E42" s="147">
        <v>24896</v>
      </c>
      <c r="F42" s="147">
        <v>26972</v>
      </c>
      <c r="G42" s="25">
        <f t="shared" si="7"/>
        <v>51868</v>
      </c>
      <c r="H42" s="147">
        <v>18801</v>
      </c>
      <c r="I42" s="147">
        <v>20208</v>
      </c>
      <c r="J42" s="29">
        <f t="shared" si="8"/>
        <v>39009</v>
      </c>
    </row>
    <row r="43" spans="1:10" ht="18.75" customHeight="1">
      <c r="A43" s="1" t="s">
        <v>11</v>
      </c>
      <c r="B43" s="147">
        <v>36386</v>
      </c>
      <c r="C43" s="147">
        <v>39127</v>
      </c>
      <c r="D43" s="18">
        <f t="shared" si="6"/>
        <v>75513</v>
      </c>
      <c r="E43" s="147">
        <v>24569</v>
      </c>
      <c r="F43" s="147">
        <v>27320</v>
      </c>
      <c r="G43" s="25">
        <f t="shared" si="7"/>
        <v>51889</v>
      </c>
      <c r="H43" s="147">
        <v>18297</v>
      </c>
      <c r="I43" s="147">
        <v>20180</v>
      </c>
      <c r="J43" s="29">
        <f t="shared" si="8"/>
        <v>38477</v>
      </c>
    </row>
    <row r="44" spans="1:10" ht="18.75" customHeight="1">
      <c r="A44" s="1" t="s">
        <v>12</v>
      </c>
      <c r="B44" s="147">
        <v>29484</v>
      </c>
      <c r="C44" s="147">
        <v>32348</v>
      </c>
      <c r="D44" s="18">
        <f t="shared" si="6"/>
        <v>61832</v>
      </c>
      <c r="E44" s="147">
        <v>19304</v>
      </c>
      <c r="F44" s="147">
        <v>21623</v>
      </c>
      <c r="G44" s="25">
        <f t="shared" si="7"/>
        <v>40927</v>
      </c>
      <c r="H44" s="147">
        <v>15652</v>
      </c>
      <c r="I44" s="147">
        <v>17154</v>
      </c>
      <c r="J44" s="29">
        <f t="shared" si="8"/>
        <v>32806</v>
      </c>
    </row>
    <row r="45" spans="1:10" ht="18.75" customHeight="1">
      <c r="A45" s="1" t="s">
        <v>13</v>
      </c>
      <c r="B45" s="147">
        <v>23488</v>
      </c>
      <c r="C45" s="147">
        <v>26269</v>
      </c>
      <c r="D45" s="18">
        <f t="shared" si="6"/>
        <v>49757</v>
      </c>
      <c r="E45" s="147">
        <v>15304</v>
      </c>
      <c r="F45" s="147">
        <v>18095</v>
      </c>
      <c r="G45" s="25">
        <f t="shared" si="7"/>
        <v>33399</v>
      </c>
      <c r="H45" s="147">
        <v>12645</v>
      </c>
      <c r="I45" s="147">
        <v>14128</v>
      </c>
      <c r="J45" s="29">
        <f t="shared" si="8"/>
        <v>26773</v>
      </c>
    </row>
    <row r="46" spans="1:10" ht="18.75" customHeight="1">
      <c r="A46" s="1" t="s">
        <v>14</v>
      </c>
      <c r="B46" s="147">
        <v>16875</v>
      </c>
      <c r="C46" s="147">
        <v>19629</v>
      </c>
      <c r="D46" s="18">
        <f t="shared" si="6"/>
        <v>36504</v>
      </c>
      <c r="E46" s="147">
        <v>11071</v>
      </c>
      <c r="F46" s="147">
        <v>13833</v>
      </c>
      <c r="G46" s="25">
        <f t="shared" si="7"/>
        <v>24904</v>
      </c>
      <c r="H46" s="147">
        <v>8795</v>
      </c>
      <c r="I46" s="147">
        <v>10210</v>
      </c>
      <c r="J46" s="29">
        <f t="shared" si="8"/>
        <v>19005</v>
      </c>
    </row>
    <row r="47" spans="1:10" ht="18.75" customHeight="1">
      <c r="A47" s="1" t="s">
        <v>15</v>
      </c>
      <c r="B47" s="147">
        <v>11291</v>
      </c>
      <c r="C47" s="147">
        <v>13475</v>
      </c>
      <c r="D47" s="18">
        <f t="shared" si="6"/>
        <v>24766</v>
      </c>
      <c r="E47" s="147">
        <v>7142</v>
      </c>
      <c r="F47" s="147">
        <v>9409</v>
      </c>
      <c r="G47" s="25">
        <f t="shared" si="7"/>
        <v>16551</v>
      </c>
      <c r="H47" s="147">
        <v>6170</v>
      </c>
      <c r="I47" s="147">
        <v>7293</v>
      </c>
      <c r="J47" s="29">
        <f t="shared" si="8"/>
        <v>13463</v>
      </c>
    </row>
    <row r="48" spans="1:10" ht="18.75" customHeight="1">
      <c r="A48" s="1" t="s">
        <v>16</v>
      </c>
      <c r="B48" s="147">
        <v>8423</v>
      </c>
      <c r="C48" s="147">
        <v>11097</v>
      </c>
      <c r="D48" s="18">
        <f t="shared" si="6"/>
        <v>19520</v>
      </c>
      <c r="E48" s="147">
        <v>5549</v>
      </c>
      <c r="F48" s="147">
        <v>8098</v>
      </c>
      <c r="G48" s="25">
        <f t="shared" si="7"/>
        <v>13647</v>
      </c>
      <c r="H48" s="147">
        <v>4572</v>
      </c>
      <c r="I48" s="147">
        <v>6099</v>
      </c>
      <c r="J48" s="29">
        <f t="shared" si="8"/>
        <v>10671</v>
      </c>
    </row>
    <row r="49" spans="1:10" ht="18.75" customHeight="1">
      <c r="A49" s="1" t="s">
        <v>17</v>
      </c>
      <c r="B49" s="147">
        <v>5126</v>
      </c>
      <c r="C49" s="147">
        <v>7477</v>
      </c>
      <c r="D49" s="18">
        <f t="shared" si="6"/>
        <v>12603</v>
      </c>
      <c r="E49" s="147">
        <v>3372</v>
      </c>
      <c r="F49" s="147">
        <v>5434</v>
      </c>
      <c r="G49" s="25">
        <f t="shared" si="7"/>
        <v>8806</v>
      </c>
      <c r="H49" s="147">
        <v>3006</v>
      </c>
      <c r="I49" s="147">
        <v>4358</v>
      </c>
      <c r="J49" s="29">
        <f t="shared" si="8"/>
        <v>7364</v>
      </c>
    </row>
    <row r="50" spans="1:10" ht="18.75" customHeight="1">
      <c r="A50" s="1" t="s">
        <v>18</v>
      </c>
      <c r="B50" s="147">
        <v>2623</v>
      </c>
      <c r="C50" s="147">
        <v>3930</v>
      </c>
      <c r="D50" s="18">
        <f t="shared" si="6"/>
        <v>6553</v>
      </c>
      <c r="E50" s="147">
        <v>1394</v>
      </c>
      <c r="F50" s="147">
        <v>2725</v>
      </c>
      <c r="G50" s="25">
        <f t="shared" si="7"/>
        <v>4119</v>
      </c>
      <c r="H50" s="147">
        <v>1309</v>
      </c>
      <c r="I50" s="147">
        <v>2122</v>
      </c>
      <c r="J50" s="29">
        <f t="shared" si="8"/>
        <v>3431</v>
      </c>
    </row>
    <row r="51" spans="1:10" ht="18.75" customHeight="1">
      <c r="A51" s="1" t="s">
        <v>19</v>
      </c>
      <c r="B51" s="147">
        <v>975</v>
      </c>
      <c r="C51" s="147">
        <v>1437</v>
      </c>
      <c r="D51" s="18">
        <f t="shared" si="6"/>
        <v>2412</v>
      </c>
      <c r="E51" s="147">
        <v>452</v>
      </c>
      <c r="F51" s="147">
        <v>879</v>
      </c>
      <c r="G51" s="25">
        <f t="shared" si="7"/>
        <v>1331</v>
      </c>
      <c r="H51" s="147">
        <v>420</v>
      </c>
      <c r="I51" s="147">
        <v>689</v>
      </c>
      <c r="J51" s="29">
        <f t="shared" si="8"/>
        <v>1109</v>
      </c>
    </row>
    <row r="52" spans="1:10" ht="18.75" customHeight="1">
      <c r="A52" s="1" t="s">
        <v>20</v>
      </c>
      <c r="B52" s="147">
        <v>376</v>
      </c>
      <c r="C52" s="147">
        <v>512</v>
      </c>
      <c r="D52" s="18">
        <f t="shared" si="6"/>
        <v>888</v>
      </c>
      <c r="E52" s="147">
        <v>119</v>
      </c>
      <c r="F52" s="147">
        <v>232</v>
      </c>
      <c r="G52" s="25">
        <f t="shared" si="7"/>
        <v>351</v>
      </c>
      <c r="H52" s="147">
        <v>110</v>
      </c>
      <c r="I52" s="147">
        <v>194</v>
      </c>
      <c r="J52" s="29">
        <f t="shared" si="8"/>
        <v>304</v>
      </c>
    </row>
    <row r="53" spans="1:10" ht="18.75" customHeight="1">
      <c r="A53" s="1" t="s">
        <v>21</v>
      </c>
      <c r="B53" s="147">
        <v>302</v>
      </c>
      <c r="C53" s="147">
        <v>323</v>
      </c>
      <c r="D53" s="18">
        <f t="shared" si="6"/>
        <v>625</v>
      </c>
      <c r="E53" s="147">
        <v>62</v>
      </c>
      <c r="F53" s="147">
        <v>93</v>
      </c>
      <c r="G53" s="25">
        <f t="shared" si="7"/>
        <v>155</v>
      </c>
      <c r="H53" s="147">
        <v>37</v>
      </c>
      <c r="I53" s="147">
        <v>53</v>
      </c>
      <c r="J53" s="29">
        <f t="shared" si="8"/>
        <v>90</v>
      </c>
    </row>
    <row r="54" spans="1:10" ht="18.75" customHeight="1">
      <c r="A54" s="1" t="s">
        <v>22</v>
      </c>
      <c r="B54" s="13">
        <f>SUM(B32:B53)</f>
        <v>493809</v>
      </c>
      <c r="C54" s="13">
        <f>SUM(C32:C53)</f>
        <v>501574</v>
      </c>
      <c r="D54" s="13">
        <f>SUM(D32:D53)</f>
        <v>995383</v>
      </c>
      <c r="E54" s="25">
        <f aca="true" t="shared" si="9" ref="E54:J54">SUM(E32:E53)</f>
        <v>293306</v>
      </c>
      <c r="F54" s="25">
        <f t="shared" si="9"/>
        <v>308485</v>
      </c>
      <c r="G54" s="25">
        <f t="shared" si="9"/>
        <v>601791</v>
      </c>
      <c r="H54" s="25">
        <f t="shared" si="9"/>
        <v>225829</v>
      </c>
      <c r="I54" s="25">
        <f t="shared" si="9"/>
        <v>233753</v>
      </c>
      <c r="J54" s="25">
        <f t="shared" si="9"/>
        <v>459582</v>
      </c>
    </row>
    <row r="55" spans="1:10" ht="23.25" customHeight="1">
      <c r="A55" s="194" t="s">
        <v>204</v>
      </c>
      <c r="B55" s="133"/>
      <c r="C55" s="133"/>
      <c r="D55" s="133"/>
      <c r="E55" s="23"/>
      <c r="F55" s="23"/>
      <c r="G55" s="23"/>
      <c r="H55" s="133"/>
      <c r="I55" s="133"/>
      <c r="J55" s="133"/>
    </row>
    <row r="56" spans="1:10" ht="21.75">
      <c r="A56" s="194" t="s">
        <v>205</v>
      </c>
      <c r="B56" s="140"/>
      <c r="C56" s="140"/>
      <c r="D56" s="140"/>
      <c r="E56" s="138"/>
      <c r="F56" s="138"/>
      <c r="G56" s="138"/>
      <c r="H56" s="138"/>
      <c r="I56" s="138"/>
      <c r="J56" s="138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zoomScale="90" zoomScaleNormal="90" workbookViewId="0" topLeftCell="A1">
      <selection activeCell="A7" sqref="A7"/>
    </sheetView>
  </sheetViews>
  <sheetFormatPr defaultColWidth="9.00390625" defaultRowHeight="18.75" customHeight="1"/>
  <cols>
    <col min="1" max="10" width="12.125" style="9" customWidth="1"/>
    <col min="11" max="16384" width="9.00390625" style="9" customWidth="1"/>
  </cols>
  <sheetData>
    <row r="1" s="52" customFormat="1" ht="22.5" customHeight="1">
      <c r="A1" s="52" t="s">
        <v>225</v>
      </c>
    </row>
    <row r="2" spans="2:10" ht="18.75" customHeight="1">
      <c r="B2" s="30"/>
      <c r="C2" s="46" t="s">
        <v>46</v>
      </c>
      <c r="D2" s="34"/>
      <c r="E2" s="4"/>
      <c r="F2" s="58" t="s">
        <v>41</v>
      </c>
      <c r="G2" s="8"/>
      <c r="H2" s="10"/>
      <c r="I2" s="59" t="s">
        <v>42</v>
      </c>
      <c r="J2" s="14"/>
    </row>
    <row r="3" spans="1:10" ht="18.75" customHeight="1">
      <c r="A3" s="1" t="s">
        <v>0</v>
      </c>
      <c r="B3" s="32" t="s">
        <v>24</v>
      </c>
      <c r="C3" s="32" t="s">
        <v>25</v>
      </c>
      <c r="D3" s="32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0" ht="18.75" customHeight="1">
      <c r="A4" s="1">
        <v>0</v>
      </c>
      <c r="B4" s="33">
        <f>E4+H4+B32+E32+H32</f>
        <v>14767</v>
      </c>
      <c r="C4" s="33">
        <f>F4+I4+C32+F32+I32</f>
        <v>13877</v>
      </c>
      <c r="D4" s="33">
        <f>G4+J4+D32+G32+J32</f>
        <v>28644</v>
      </c>
      <c r="E4" s="147">
        <v>1495</v>
      </c>
      <c r="F4" s="147">
        <v>1449</v>
      </c>
      <c r="G4" s="7">
        <f>E4+F4</f>
        <v>2944</v>
      </c>
      <c r="H4" s="147">
        <v>3883</v>
      </c>
      <c r="I4" s="147">
        <v>3549</v>
      </c>
      <c r="J4" s="13">
        <f>H4+I4</f>
        <v>7432</v>
      </c>
    </row>
    <row r="5" spans="1:10" ht="18.75" customHeight="1">
      <c r="A5" s="3" t="s">
        <v>1</v>
      </c>
      <c r="B5" s="33">
        <f aca="true" t="shared" si="0" ref="B5:B25">E5+H5+B33+E33+H33</f>
        <v>68109</v>
      </c>
      <c r="C5" s="33">
        <f aca="true" t="shared" si="1" ref="C5:C25">F5+I5+C33+F33+I33</f>
        <v>63807</v>
      </c>
      <c r="D5" s="33">
        <f aca="true" t="shared" si="2" ref="D5:D25">G5+J5+D33+G33+J33</f>
        <v>131916</v>
      </c>
      <c r="E5" s="147">
        <v>6900</v>
      </c>
      <c r="F5" s="147">
        <v>6477</v>
      </c>
      <c r="G5" s="7">
        <f aca="true" t="shared" si="3" ref="G5:G25">E5+F5</f>
        <v>13377</v>
      </c>
      <c r="H5" s="147">
        <v>17735</v>
      </c>
      <c r="I5" s="147">
        <v>16432</v>
      </c>
      <c r="J5" s="13">
        <f aca="true" t="shared" si="4" ref="J5:J25">H5+I5</f>
        <v>34167</v>
      </c>
    </row>
    <row r="6" spans="1:10" ht="18.75" customHeight="1">
      <c r="A6" s="2" t="s">
        <v>2</v>
      </c>
      <c r="B6" s="33">
        <f t="shared" si="0"/>
        <v>90050</v>
      </c>
      <c r="C6" s="33">
        <f t="shared" si="1"/>
        <v>84829</v>
      </c>
      <c r="D6" s="33">
        <f t="shared" si="2"/>
        <v>174879</v>
      </c>
      <c r="E6" s="147">
        <v>9201</v>
      </c>
      <c r="F6" s="147">
        <v>8644</v>
      </c>
      <c r="G6" s="7">
        <f t="shared" si="3"/>
        <v>17845</v>
      </c>
      <c r="H6" s="147">
        <v>23348</v>
      </c>
      <c r="I6" s="147">
        <v>21987</v>
      </c>
      <c r="J6" s="13">
        <f t="shared" si="4"/>
        <v>45335</v>
      </c>
    </row>
    <row r="7" spans="1:10" ht="18.75" customHeight="1">
      <c r="A7" s="1" t="s">
        <v>3</v>
      </c>
      <c r="B7" s="33">
        <f t="shared" si="0"/>
        <v>90142</v>
      </c>
      <c r="C7" s="33">
        <f t="shared" si="1"/>
        <v>84248</v>
      </c>
      <c r="D7" s="33">
        <f t="shared" si="2"/>
        <v>174390</v>
      </c>
      <c r="E7" s="147">
        <v>9010</v>
      </c>
      <c r="F7" s="147">
        <v>8564</v>
      </c>
      <c r="G7" s="7">
        <f t="shared" si="3"/>
        <v>17574</v>
      </c>
      <c r="H7" s="147">
        <v>23330</v>
      </c>
      <c r="I7" s="147">
        <v>21737</v>
      </c>
      <c r="J7" s="13">
        <f t="shared" si="4"/>
        <v>45067</v>
      </c>
    </row>
    <row r="8" spans="1:10" ht="18.75" customHeight="1">
      <c r="A8" s="1" t="s">
        <v>4</v>
      </c>
      <c r="B8" s="33">
        <f t="shared" si="0"/>
        <v>104043</v>
      </c>
      <c r="C8" s="33">
        <f t="shared" si="1"/>
        <v>96275</v>
      </c>
      <c r="D8" s="33">
        <f t="shared" si="2"/>
        <v>200318</v>
      </c>
      <c r="E8" s="147">
        <v>10699</v>
      </c>
      <c r="F8" s="147">
        <v>9821</v>
      </c>
      <c r="G8" s="7">
        <f t="shared" si="3"/>
        <v>20520</v>
      </c>
      <c r="H8" s="147">
        <v>26380</v>
      </c>
      <c r="I8" s="147">
        <v>24352</v>
      </c>
      <c r="J8" s="13">
        <f t="shared" si="4"/>
        <v>50732</v>
      </c>
    </row>
    <row r="9" spans="1:10" ht="18.75" customHeight="1">
      <c r="A9" s="1" t="s">
        <v>5</v>
      </c>
      <c r="B9" s="33">
        <f t="shared" si="0"/>
        <v>105488</v>
      </c>
      <c r="C9" s="33">
        <f t="shared" si="1"/>
        <v>102876</v>
      </c>
      <c r="D9" s="33">
        <f t="shared" si="2"/>
        <v>208364</v>
      </c>
      <c r="E9" s="147">
        <v>10859</v>
      </c>
      <c r="F9" s="147">
        <v>11102</v>
      </c>
      <c r="G9" s="7">
        <f t="shared" si="3"/>
        <v>21961</v>
      </c>
      <c r="H9" s="147">
        <v>25858</v>
      </c>
      <c r="I9" s="147">
        <v>25633</v>
      </c>
      <c r="J9" s="13">
        <f t="shared" si="4"/>
        <v>51491</v>
      </c>
    </row>
    <row r="10" spans="1:10" ht="18.75" customHeight="1">
      <c r="A10" s="1" t="s">
        <v>6</v>
      </c>
      <c r="B10" s="33">
        <f t="shared" si="0"/>
        <v>103433</v>
      </c>
      <c r="C10" s="33">
        <f t="shared" si="1"/>
        <v>98578</v>
      </c>
      <c r="D10" s="33">
        <f t="shared" si="2"/>
        <v>202011</v>
      </c>
      <c r="E10" s="147">
        <v>10730</v>
      </c>
      <c r="F10" s="147">
        <v>10358</v>
      </c>
      <c r="G10" s="7">
        <f t="shared" si="3"/>
        <v>21088</v>
      </c>
      <c r="H10" s="147">
        <v>25951</v>
      </c>
      <c r="I10" s="147">
        <v>24834</v>
      </c>
      <c r="J10" s="13">
        <f t="shared" si="4"/>
        <v>50785</v>
      </c>
    </row>
    <row r="11" spans="1:10" ht="18.75" customHeight="1">
      <c r="A11" s="1" t="s">
        <v>7</v>
      </c>
      <c r="B11" s="33">
        <f t="shared" si="0"/>
        <v>111984</v>
      </c>
      <c r="C11" s="33">
        <f t="shared" si="1"/>
        <v>108612</v>
      </c>
      <c r="D11" s="33">
        <f t="shared" si="2"/>
        <v>220596</v>
      </c>
      <c r="E11" s="147">
        <v>11652</v>
      </c>
      <c r="F11" s="147">
        <v>11369</v>
      </c>
      <c r="G11" s="7">
        <f t="shared" si="3"/>
        <v>23021</v>
      </c>
      <c r="H11" s="147">
        <v>27982</v>
      </c>
      <c r="I11" s="147">
        <v>26889</v>
      </c>
      <c r="J11" s="13">
        <f t="shared" si="4"/>
        <v>54871</v>
      </c>
    </row>
    <row r="12" spans="1:10" ht="18.75" customHeight="1">
      <c r="A12" s="1" t="s">
        <v>8</v>
      </c>
      <c r="B12" s="33">
        <f t="shared" si="0"/>
        <v>116942</v>
      </c>
      <c r="C12" s="33">
        <f t="shared" si="1"/>
        <v>114772</v>
      </c>
      <c r="D12" s="33">
        <f t="shared" si="2"/>
        <v>231714</v>
      </c>
      <c r="E12" s="147">
        <v>12328</v>
      </c>
      <c r="F12" s="147">
        <v>12341</v>
      </c>
      <c r="G12" s="7">
        <f t="shared" si="3"/>
        <v>24669</v>
      </c>
      <c r="H12" s="147">
        <v>29704</v>
      </c>
      <c r="I12" s="147">
        <v>28919</v>
      </c>
      <c r="J12" s="13">
        <f t="shared" si="4"/>
        <v>58623</v>
      </c>
    </row>
    <row r="13" spans="1:10" ht="18.75" customHeight="1">
      <c r="A13" s="1" t="s">
        <v>9</v>
      </c>
      <c r="B13" s="33">
        <f t="shared" si="0"/>
        <v>117545</v>
      </c>
      <c r="C13" s="33">
        <f t="shared" si="1"/>
        <v>119479</v>
      </c>
      <c r="D13" s="33">
        <f t="shared" si="2"/>
        <v>237024</v>
      </c>
      <c r="E13" s="147">
        <v>12573</v>
      </c>
      <c r="F13" s="147">
        <v>12821</v>
      </c>
      <c r="G13" s="7">
        <f t="shared" si="3"/>
        <v>25394</v>
      </c>
      <c r="H13" s="147">
        <v>29737</v>
      </c>
      <c r="I13" s="147">
        <v>29598</v>
      </c>
      <c r="J13" s="13">
        <f t="shared" si="4"/>
        <v>59335</v>
      </c>
    </row>
    <row r="14" spans="1:10" ht="18.75" customHeight="1">
      <c r="A14" s="1" t="s">
        <v>10</v>
      </c>
      <c r="B14" s="33">
        <f t="shared" si="0"/>
        <v>119531</v>
      </c>
      <c r="C14" s="33">
        <f t="shared" si="1"/>
        <v>128603</v>
      </c>
      <c r="D14" s="33">
        <f t="shared" si="2"/>
        <v>248134</v>
      </c>
      <c r="E14" s="147">
        <v>13070</v>
      </c>
      <c r="F14" s="147">
        <v>14366</v>
      </c>
      <c r="G14" s="7">
        <f t="shared" si="3"/>
        <v>27436</v>
      </c>
      <c r="H14" s="147">
        <v>29165</v>
      </c>
      <c r="I14" s="147">
        <v>30670</v>
      </c>
      <c r="J14" s="13">
        <f t="shared" si="4"/>
        <v>59835</v>
      </c>
    </row>
    <row r="15" spans="1:10" ht="18.75" customHeight="1">
      <c r="A15" s="1" t="s">
        <v>11</v>
      </c>
      <c r="B15" s="33">
        <f t="shared" si="0"/>
        <v>114986</v>
      </c>
      <c r="C15" s="33">
        <f t="shared" si="1"/>
        <v>126108</v>
      </c>
      <c r="D15" s="33">
        <f t="shared" si="2"/>
        <v>241094</v>
      </c>
      <c r="E15" s="147">
        <v>13127</v>
      </c>
      <c r="F15" s="147">
        <v>14876</v>
      </c>
      <c r="G15" s="7">
        <f t="shared" si="3"/>
        <v>28003</v>
      </c>
      <c r="H15" s="147">
        <v>27263</v>
      </c>
      <c r="I15" s="147">
        <v>29012</v>
      </c>
      <c r="J15" s="13">
        <f t="shared" si="4"/>
        <v>56275</v>
      </c>
    </row>
    <row r="16" spans="1:10" ht="18.75" customHeight="1">
      <c r="A16" s="1" t="s">
        <v>12</v>
      </c>
      <c r="B16" s="33">
        <f t="shared" si="0"/>
        <v>90946</v>
      </c>
      <c r="C16" s="33">
        <f t="shared" si="1"/>
        <v>103998</v>
      </c>
      <c r="D16" s="33">
        <f t="shared" si="2"/>
        <v>194944</v>
      </c>
      <c r="E16" s="147">
        <v>10392</v>
      </c>
      <c r="F16" s="147">
        <v>12599</v>
      </c>
      <c r="G16" s="7">
        <f t="shared" si="3"/>
        <v>22991</v>
      </c>
      <c r="H16" s="147">
        <v>21356</v>
      </c>
      <c r="I16" s="147">
        <v>23734</v>
      </c>
      <c r="J16" s="13">
        <f t="shared" si="4"/>
        <v>45090</v>
      </c>
    </row>
    <row r="17" spans="1:10" ht="18.75" customHeight="1">
      <c r="A17" s="1" t="s">
        <v>13</v>
      </c>
      <c r="B17" s="33">
        <f t="shared" si="0"/>
        <v>75586</v>
      </c>
      <c r="C17" s="33">
        <f t="shared" si="1"/>
        <v>87902</v>
      </c>
      <c r="D17" s="33">
        <f t="shared" si="2"/>
        <v>163488</v>
      </c>
      <c r="E17" s="147">
        <v>8847</v>
      </c>
      <c r="F17" s="147">
        <v>10974</v>
      </c>
      <c r="G17" s="7">
        <f t="shared" si="3"/>
        <v>19821</v>
      </c>
      <c r="H17" s="147">
        <v>17474</v>
      </c>
      <c r="I17" s="147">
        <v>19270</v>
      </c>
      <c r="J17" s="13">
        <f t="shared" si="4"/>
        <v>36744</v>
      </c>
    </row>
    <row r="18" spans="1:10" ht="18.75" customHeight="1">
      <c r="A18" s="1" t="s">
        <v>14</v>
      </c>
      <c r="B18" s="33">
        <f t="shared" si="0"/>
        <v>55056</v>
      </c>
      <c r="C18" s="33">
        <f t="shared" si="1"/>
        <v>66081</v>
      </c>
      <c r="D18" s="33">
        <f t="shared" si="2"/>
        <v>121137</v>
      </c>
      <c r="E18" s="147">
        <v>6673</v>
      </c>
      <c r="F18" s="147">
        <v>8481</v>
      </c>
      <c r="G18" s="7">
        <f t="shared" si="3"/>
        <v>15154</v>
      </c>
      <c r="H18" s="147">
        <v>12409</v>
      </c>
      <c r="I18" s="147">
        <v>14273</v>
      </c>
      <c r="J18" s="13">
        <f t="shared" si="4"/>
        <v>26682</v>
      </c>
    </row>
    <row r="19" spans="1:10" ht="18.75" customHeight="1">
      <c r="A19" s="1" t="s">
        <v>15</v>
      </c>
      <c r="B19" s="33">
        <f t="shared" si="0"/>
        <v>37336</v>
      </c>
      <c r="C19" s="33">
        <f t="shared" si="1"/>
        <v>46542</v>
      </c>
      <c r="D19" s="33">
        <f t="shared" si="2"/>
        <v>83878</v>
      </c>
      <c r="E19" s="147">
        <v>4689</v>
      </c>
      <c r="F19" s="147">
        <v>6069</v>
      </c>
      <c r="G19" s="7">
        <f t="shared" si="3"/>
        <v>10758</v>
      </c>
      <c r="H19" s="147">
        <v>8070</v>
      </c>
      <c r="I19" s="147">
        <v>9518</v>
      </c>
      <c r="J19" s="13">
        <f t="shared" si="4"/>
        <v>17588</v>
      </c>
    </row>
    <row r="20" spans="1:10" ht="18.75" customHeight="1">
      <c r="A20" s="1" t="s">
        <v>16</v>
      </c>
      <c r="B20" s="33">
        <f t="shared" si="0"/>
        <v>29589</v>
      </c>
      <c r="C20" s="33">
        <f t="shared" si="1"/>
        <v>39876</v>
      </c>
      <c r="D20" s="33">
        <f t="shared" si="2"/>
        <v>69465</v>
      </c>
      <c r="E20" s="147">
        <v>3877</v>
      </c>
      <c r="F20" s="149">
        <v>5347</v>
      </c>
      <c r="G20" s="7">
        <f t="shared" si="3"/>
        <v>9224</v>
      </c>
      <c r="H20" s="147">
        <v>6122</v>
      </c>
      <c r="I20" s="147">
        <v>7829</v>
      </c>
      <c r="J20" s="13">
        <f t="shared" si="4"/>
        <v>13951</v>
      </c>
    </row>
    <row r="21" spans="1:10" ht="18.75" customHeight="1">
      <c r="A21" s="1" t="s">
        <v>17</v>
      </c>
      <c r="B21" s="33">
        <f t="shared" si="0"/>
        <v>18144</v>
      </c>
      <c r="C21" s="33">
        <f t="shared" si="1"/>
        <v>26174</v>
      </c>
      <c r="D21" s="33">
        <f t="shared" si="2"/>
        <v>44318</v>
      </c>
      <c r="E21" s="150">
        <v>2374</v>
      </c>
      <c r="F21" s="147">
        <v>3483</v>
      </c>
      <c r="G21" s="7">
        <f t="shared" si="3"/>
        <v>5857</v>
      </c>
      <c r="H21" s="147">
        <v>3711</v>
      </c>
      <c r="I21" s="147">
        <v>5143</v>
      </c>
      <c r="J21" s="13">
        <f t="shared" si="4"/>
        <v>8854</v>
      </c>
    </row>
    <row r="22" spans="1:10" ht="18.75" customHeight="1">
      <c r="A22" s="1" t="s">
        <v>18</v>
      </c>
      <c r="B22" s="33">
        <f t="shared" si="0"/>
        <v>8370</v>
      </c>
      <c r="C22" s="33">
        <f t="shared" si="1"/>
        <v>13497</v>
      </c>
      <c r="D22" s="33">
        <f t="shared" si="2"/>
        <v>21867</v>
      </c>
      <c r="E22" s="150">
        <v>1043</v>
      </c>
      <c r="F22" s="147">
        <v>1797</v>
      </c>
      <c r="G22" s="7">
        <f t="shared" si="3"/>
        <v>2840</v>
      </c>
      <c r="H22" s="147">
        <v>1674</v>
      </c>
      <c r="I22" s="147">
        <v>2515</v>
      </c>
      <c r="J22" s="13">
        <f t="shared" si="4"/>
        <v>4189</v>
      </c>
    </row>
    <row r="23" spans="1:10" ht="18.75" customHeight="1">
      <c r="A23" s="1" t="s">
        <v>19</v>
      </c>
      <c r="B23" s="33">
        <f t="shared" si="0"/>
        <v>2830</v>
      </c>
      <c r="C23" s="33">
        <f t="shared" si="1"/>
        <v>4807</v>
      </c>
      <c r="D23" s="33">
        <f t="shared" si="2"/>
        <v>7637</v>
      </c>
      <c r="E23" s="150">
        <v>352</v>
      </c>
      <c r="F23" s="147">
        <v>659</v>
      </c>
      <c r="G23" s="7">
        <f t="shared" si="3"/>
        <v>1011</v>
      </c>
      <c r="H23" s="147">
        <v>555</v>
      </c>
      <c r="I23" s="147">
        <v>947</v>
      </c>
      <c r="J23" s="13">
        <f t="shared" si="4"/>
        <v>1502</v>
      </c>
    </row>
    <row r="24" spans="1:10" ht="18.75" customHeight="1">
      <c r="A24" s="1" t="s">
        <v>20</v>
      </c>
      <c r="B24" s="33">
        <f t="shared" si="0"/>
        <v>879</v>
      </c>
      <c r="C24" s="33">
        <f t="shared" si="1"/>
        <v>1431</v>
      </c>
      <c r="D24" s="33">
        <f t="shared" si="2"/>
        <v>2310</v>
      </c>
      <c r="E24" s="150">
        <v>86</v>
      </c>
      <c r="F24" s="147">
        <v>139</v>
      </c>
      <c r="G24" s="7">
        <f t="shared" si="3"/>
        <v>225</v>
      </c>
      <c r="H24" s="147">
        <v>206</v>
      </c>
      <c r="I24" s="147">
        <v>311</v>
      </c>
      <c r="J24" s="13">
        <f t="shared" si="4"/>
        <v>517</v>
      </c>
    </row>
    <row r="25" spans="1:10" ht="18.75" customHeight="1">
      <c r="A25" s="1" t="s">
        <v>21</v>
      </c>
      <c r="B25" s="33">
        <f t="shared" si="0"/>
        <v>505</v>
      </c>
      <c r="C25" s="33">
        <f t="shared" si="1"/>
        <v>743</v>
      </c>
      <c r="D25" s="33">
        <f t="shared" si="2"/>
        <v>1248</v>
      </c>
      <c r="E25" s="151">
        <v>31</v>
      </c>
      <c r="F25" s="152">
        <v>72</v>
      </c>
      <c r="G25" s="7">
        <f t="shared" si="3"/>
        <v>103</v>
      </c>
      <c r="H25" s="147">
        <v>88</v>
      </c>
      <c r="I25" s="147">
        <v>143</v>
      </c>
      <c r="J25" s="13">
        <f t="shared" si="4"/>
        <v>231</v>
      </c>
    </row>
    <row r="26" spans="1:10" ht="18.75" customHeight="1">
      <c r="A26" s="1" t="s">
        <v>22</v>
      </c>
      <c r="B26" s="25">
        <f>E26+H26+B54+E54+H54</f>
        <v>1476261</v>
      </c>
      <c r="C26" s="25">
        <f>F26+I26+C54+F54+I54</f>
        <v>1533115</v>
      </c>
      <c r="D26" s="25">
        <f>G26+J26+D54+G54+J54</f>
        <v>3009376</v>
      </c>
      <c r="E26" s="7">
        <f aca="true" t="shared" si="5" ref="E26:J26">SUM(E4:E25)</f>
        <v>160008</v>
      </c>
      <c r="F26" s="7">
        <f t="shared" si="5"/>
        <v>171808</v>
      </c>
      <c r="G26" s="7">
        <f t="shared" si="5"/>
        <v>331816</v>
      </c>
      <c r="H26" s="13">
        <f t="shared" si="5"/>
        <v>362001</v>
      </c>
      <c r="I26" s="13">
        <f t="shared" si="5"/>
        <v>367295</v>
      </c>
      <c r="J26" s="13">
        <f t="shared" si="5"/>
        <v>729296</v>
      </c>
    </row>
    <row r="27" spans="1:10" ht="23.25" customHeight="1">
      <c r="A27" s="194" t="s">
        <v>204</v>
      </c>
      <c r="B27" s="133"/>
      <c r="C27" s="133"/>
      <c r="D27" s="133"/>
      <c r="E27" s="23"/>
      <c r="F27" s="23"/>
      <c r="G27" s="23"/>
      <c r="H27" s="133"/>
      <c r="I27" s="133"/>
      <c r="J27" s="133"/>
    </row>
    <row r="28" spans="1:10" ht="21.75">
      <c r="A28" s="194" t="s">
        <v>205</v>
      </c>
      <c r="B28" s="140"/>
      <c r="C28" s="140"/>
      <c r="D28" s="140"/>
      <c r="E28" s="138"/>
      <c r="F28" s="138"/>
      <c r="G28" s="138"/>
      <c r="H28" s="138"/>
      <c r="I28" s="138"/>
      <c r="J28" s="138"/>
    </row>
    <row r="29" s="52" customFormat="1" ht="22.5" customHeight="1">
      <c r="A29" s="52" t="s">
        <v>226</v>
      </c>
    </row>
    <row r="30" spans="2:10" ht="18.75" customHeight="1">
      <c r="B30" s="15"/>
      <c r="C30" s="60" t="s">
        <v>43</v>
      </c>
      <c r="D30" s="19"/>
      <c r="E30" s="20"/>
      <c r="F30" s="61" t="s">
        <v>44</v>
      </c>
      <c r="G30" s="22"/>
      <c r="H30" s="26"/>
      <c r="I30" s="62" t="s">
        <v>45</v>
      </c>
      <c r="J30" s="195"/>
    </row>
    <row r="31" spans="1:10" ht="18.75" customHeight="1">
      <c r="A31" s="1" t="s">
        <v>0</v>
      </c>
      <c r="B31" s="17" t="s">
        <v>24</v>
      </c>
      <c r="C31" s="17" t="s">
        <v>25</v>
      </c>
      <c r="D31" s="17" t="s">
        <v>26</v>
      </c>
      <c r="E31" s="24" t="s">
        <v>24</v>
      </c>
      <c r="F31" s="24" t="s">
        <v>25</v>
      </c>
      <c r="G31" s="24" t="s">
        <v>26</v>
      </c>
      <c r="H31" s="28" t="s">
        <v>24</v>
      </c>
      <c r="I31" s="28" t="s">
        <v>25</v>
      </c>
      <c r="J31" s="28" t="s">
        <v>26</v>
      </c>
    </row>
    <row r="32" spans="1:10" ht="18.75" customHeight="1">
      <c r="A32" s="1">
        <v>0</v>
      </c>
      <c r="B32" s="147">
        <v>2585</v>
      </c>
      <c r="C32" s="147">
        <v>2386</v>
      </c>
      <c r="D32" s="18">
        <f>B32+C32</f>
        <v>4971</v>
      </c>
      <c r="E32" s="147">
        <v>5112</v>
      </c>
      <c r="F32" s="147">
        <v>4863</v>
      </c>
      <c r="G32" s="25">
        <f>E32+F32</f>
        <v>9975</v>
      </c>
      <c r="H32" s="147">
        <v>1692</v>
      </c>
      <c r="I32" s="147">
        <v>1630</v>
      </c>
      <c r="J32" s="29">
        <f>H32+I32</f>
        <v>3322</v>
      </c>
    </row>
    <row r="33" spans="1:10" ht="18.75" customHeight="1">
      <c r="A33" s="3" t="s">
        <v>1</v>
      </c>
      <c r="B33" s="147">
        <v>12037</v>
      </c>
      <c r="C33" s="147">
        <v>11274</v>
      </c>
      <c r="D33" s="18">
        <f aca="true" t="shared" si="6" ref="D33:D53">B33+C33</f>
        <v>23311</v>
      </c>
      <c r="E33" s="147">
        <v>23745</v>
      </c>
      <c r="F33" s="147">
        <v>22329</v>
      </c>
      <c r="G33" s="25">
        <f aca="true" t="shared" si="7" ref="G33:G53">E33+F33</f>
        <v>46074</v>
      </c>
      <c r="H33" s="147">
        <v>7692</v>
      </c>
      <c r="I33" s="147">
        <v>7295</v>
      </c>
      <c r="J33" s="29">
        <f aca="true" t="shared" si="8" ref="J33:J53">H33+I33</f>
        <v>14987</v>
      </c>
    </row>
    <row r="34" spans="1:10" ht="18.75" customHeight="1">
      <c r="A34" s="2" t="s">
        <v>2</v>
      </c>
      <c r="B34" s="147">
        <v>16219</v>
      </c>
      <c r="C34" s="147">
        <v>15308</v>
      </c>
      <c r="D34" s="18">
        <f t="shared" si="6"/>
        <v>31527</v>
      </c>
      <c r="E34" s="147">
        <v>31067</v>
      </c>
      <c r="F34" s="147">
        <v>29304</v>
      </c>
      <c r="G34" s="25">
        <f t="shared" si="7"/>
        <v>60371</v>
      </c>
      <c r="H34" s="147">
        <v>10215</v>
      </c>
      <c r="I34" s="147">
        <v>9586</v>
      </c>
      <c r="J34" s="29">
        <f t="shared" si="8"/>
        <v>19801</v>
      </c>
    </row>
    <row r="35" spans="1:10" ht="18.75" customHeight="1">
      <c r="A35" s="1" t="s">
        <v>3</v>
      </c>
      <c r="B35" s="147">
        <v>16284</v>
      </c>
      <c r="C35" s="147">
        <v>15023</v>
      </c>
      <c r="D35" s="18">
        <f t="shared" si="6"/>
        <v>31307</v>
      </c>
      <c r="E35" s="147">
        <v>31260</v>
      </c>
      <c r="F35" s="147">
        <v>29454</v>
      </c>
      <c r="G35" s="25">
        <f t="shared" si="7"/>
        <v>60714</v>
      </c>
      <c r="H35" s="147">
        <v>10258</v>
      </c>
      <c r="I35" s="147">
        <v>9470</v>
      </c>
      <c r="J35" s="29">
        <f t="shared" si="8"/>
        <v>19728</v>
      </c>
    </row>
    <row r="36" spans="1:10" ht="18.75" customHeight="1">
      <c r="A36" s="1" t="s">
        <v>4</v>
      </c>
      <c r="B36" s="147">
        <v>19232</v>
      </c>
      <c r="C36" s="147">
        <v>17604</v>
      </c>
      <c r="D36" s="18">
        <f t="shared" si="6"/>
        <v>36836</v>
      </c>
      <c r="E36" s="147">
        <v>36090</v>
      </c>
      <c r="F36" s="147">
        <v>33832</v>
      </c>
      <c r="G36" s="25">
        <f t="shared" si="7"/>
        <v>69922</v>
      </c>
      <c r="H36" s="147">
        <v>11642</v>
      </c>
      <c r="I36" s="147">
        <v>10666</v>
      </c>
      <c r="J36" s="29">
        <f t="shared" si="8"/>
        <v>22308</v>
      </c>
    </row>
    <row r="37" spans="1:10" ht="18.75" customHeight="1">
      <c r="A37" s="1" t="s">
        <v>5</v>
      </c>
      <c r="B37" s="147">
        <v>18370</v>
      </c>
      <c r="C37" s="147">
        <v>18142</v>
      </c>
      <c r="D37" s="18">
        <f t="shared" si="6"/>
        <v>36512</v>
      </c>
      <c r="E37" s="147">
        <v>39057</v>
      </c>
      <c r="F37" s="147">
        <v>36814</v>
      </c>
      <c r="G37" s="25">
        <f t="shared" si="7"/>
        <v>75871</v>
      </c>
      <c r="H37" s="147">
        <v>11344</v>
      </c>
      <c r="I37" s="147">
        <v>11185</v>
      </c>
      <c r="J37" s="29">
        <f t="shared" si="8"/>
        <v>22529</v>
      </c>
    </row>
    <row r="38" spans="1:10" ht="18.75" customHeight="1">
      <c r="A38" s="1" t="s">
        <v>6</v>
      </c>
      <c r="B38" s="147">
        <v>18475</v>
      </c>
      <c r="C38" s="147">
        <v>17662</v>
      </c>
      <c r="D38" s="18">
        <f t="shared" si="6"/>
        <v>36137</v>
      </c>
      <c r="E38" s="147">
        <v>36888</v>
      </c>
      <c r="F38" s="147">
        <v>34845</v>
      </c>
      <c r="G38" s="25">
        <f t="shared" si="7"/>
        <v>71733</v>
      </c>
      <c r="H38" s="147">
        <v>11389</v>
      </c>
      <c r="I38" s="147">
        <v>10879</v>
      </c>
      <c r="J38" s="29">
        <f t="shared" si="8"/>
        <v>22268</v>
      </c>
    </row>
    <row r="39" spans="1:10" ht="18.75" customHeight="1">
      <c r="A39" s="1" t="s">
        <v>7</v>
      </c>
      <c r="B39" s="147">
        <v>20448</v>
      </c>
      <c r="C39" s="147">
        <v>19568</v>
      </c>
      <c r="D39" s="18">
        <f t="shared" si="6"/>
        <v>40016</v>
      </c>
      <c r="E39" s="147">
        <v>39562</v>
      </c>
      <c r="F39" s="147">
        <v>38709</v>
      </c>
      <c r="G39" s="25">
        <f t="shared" si="7"/>
        <v>78271</v>
      </c>
      <c r="H39" s="147">
        <v>12340</v>
      </c>
      <c r="I39" s="147">
        <v>12077</v>
      </c>
      <c r="J39" s="29">
        <f t="shared" si="8"/>
        <v>24417</v>
      </c>
    </row>
    <row r="40" spans="1:10" ht="18.75" customHeight="1">
      <c r="A40" s="1" t="s">
        <v>8</v>
      </c>
      <c r="B40" s="147">
        <v>21709</v>
      </c>
      <c r="C40" s="147">
        <v>21033</v>
      </c>
      <c r="D40" s="18">
        <f t="shared" si="6"/>
        <v>42742</v>
      </c>
      <c r="E40" s="147">
        <v>40561</v>
      </c>
      <c r="F40" s="147">
        <v>39962</v>
      </c>
      <c r="G40" s="25">
        <f t="shared" si="7"/>
        <v>80523</v>
      </c>
      <c r="H40" s="147">
        <v>12640</v>
      </c>
      <c r="I40" s="147">
        <v>12517</v>
      </c>
      <c r="J40" s="29">
        <f t="shared" si="8"/>
        <v>25157</v>
      </c>
    </row>
    <row r="41" spans="1:10" ht="18.75" customHeight="1">
      <c r="A41" s="1" t="s">
        <v>9</v>
      </c>
      <c r="B41" s="147">
        <v>21489</v>
      </c>
      <c r="C41" s="147">
        <v>21554</v>
      </c>
      <c r="D41" s="18">
        <f t="shared" si="6"/>
        <v>43043</v>
      </c>
      <c r="E41" s="147">
        <v>40761</v>
      </c>
      <c r="F41" s="147">
        <v>42323</v>
      </c>
      <c r="G41" s="25">
        <f t="shared" si="7"/>
        <v>83084</v>
      </c>
      <c r="H41" s="147">
        <v>12985</v>
      </c>
      <c r="I41" s="147">
        <v>13183</v>
      </c>
      <c r="J41" s="29">
        <f t="shared" si="8"/>
        <v>26168</v>
      </c>
    </row>
    <row r="42" spans="1:10" ht="18.75" customHeight="1">
      <c r="A42" s="1" t="s">
        <v>10</v>
      </c>
      <c r="B42" s="147">
        <v>21276</v>
      </c>
      <c r="C42" s="147">
        <v>23037</v>
      </c>
      <c r="D42" s="18">
        <f t="shared" si="6"/>
        <v>44313</v>
      </c>
      <c r="E42" s="147">
        <v>42918</v>
      </c>
      <c r="F42" s="147">
        <v>46739</v>
      </c>
      <c r="G42" s="25">
        <f t="shared" si="7"/>
        <v>89657</v>
      </c>
      <c r="H42" s="147">
        <v>13102</v>
      </c>
      <c r="I42" s="147">
        <v>13791</v>
      </c>
      <c r="J42" s="29">
        <f t="shared" si="8"/>
        <v>26893</v>
      </c>
    </row>
    <row r="43" spans="1:10" ht="18.75" customHeight="1">
      <c r="A43" s="1" t="s">
        <v>11</v>
      </c>
      <c r="B43" s="147">
        <v>20841</v>
      </c>
      <c r="C43" s="147">
        <v>23283</v>
      </c>
      <c r="D43" s="18">
        <f t="shared" si="6"/>
        <v>44124</v>
      </c>
      <c r="E43" s="147">
        <v>41827</v>
      </c>
      <c r="F43" s="147">
        <v>45983</v>
      </c>
      <c r="G43" s="25">
        <f t="shared" si="7"/>
        <v>87810</v>
      </c>
      <c r="H43" s="147">
        <v>11928</v>
      </c>
      <c r="I43" s="147">
        <v>12954</v>
      </c>
      <c r="J43" s="29">
        <f t="shared" si="8"/>
        <v>24882</v>
      </c>
    </row>
    <row r="44" spans="1:10" ht="18.75" customHeight="1">
      <c r="A44" s="1" t="s">
        <v>12</v>
      </c>
      <c r="B44" s="147">
        <v>16712</v>
      </c>
      <c r="C44" s="147">
        <v>19158</v>
      </c>
      <c r="D44" s="18">
        <f t="shared" si="6"/>
        <v>35870</v>
      </c>
      <c r="E44" s="147">
        <v>32768</v>
      </c>
      <c r="F44" s="147">
        <v>37407</v>
      </c>
      <c r="G44" s="25">
        <f t="shared" si="7"/>
        <v>70175</v>
      </c>
      <c r="H44" s="147">
        <v>9718</v>
      </c>
      <c r="I44" s="147">
        <v>11100</v>
      </c>
      <c r="J44" s="29">
        <f t="shared" si="8"/>
        <v>20818</v>
      </c>
    </row>
    <row r="45" spans="1:10" ht="18.75" customHeight="1">
      <c r="A45" s="1" t="s">
        <v>13</v>
      </c>
      <c r="B45" s="147">
        <v>14178</v>
      </c>
      <c r="C45" s="147">
        <v>16624</v>
      </c>
      <c r="D45" s="18">
        <f t="shared" si="6"/>
        <v>30802</v>
      </c>
      <c r="E45" s="147">
        <v>27008</v>
      </c>
      <c r="F45" s="147">
        <v>31508</v>
      </c>
      <c r="G45" s="25">
        <f t="shared" si="7"/>
        <v>58516</v>
      </c>
      <c r="H45" s="147">
        <v>8079</v>
      </c>
      <c r="I45" s="147">
        <v>9526</v>
      </c>
      <c r="J45" s="29">
        <f t="shared" si="8"/>
        <v>17605</v>
      </c>
    </row>
    <row r="46" spans="1:10" ht="18.75" customHeight="1">
      <c r="A46" s="1" t="s">
        <v>14</v>
      </c>
      <c r="B46" s="147">
        <v>10235</v>
      </c>
      <c r="C46" s="147">
        <v>12441</v>
      </c>
      <c r="D46" s="18">
        <f t="shared" si="6"/>
        <v>22676</v>
      </c>
      <c r="E46" s="147">
        <v>19585</v>
      </c>
      <c r="F46" s="147">
        <v>23846</v>
      </c>
      <c r="G46" s="25">
        <f t="shared" si="7"/>
        <v>43431</v>
      </c>
      <c r="H46" s="147">
        <v>6154</v>
      </c>
      <c r="I46" s="147">
        <v>7040</v>
      </c>
      <c r="J46" s="29">
        <f t="shared" si="8"/>
        <v>13194</v>
      </c>
    </row>
    <row r="47" spans="1:10" ht="18.75" customHeight="1">
      <c r="A47" s="1" t="s">
        <v>15</v>
      </c>
      <c r="B47" s="147">
        <v>6604</v>
      </c>
      <c r="C47" s="147">
        <v>8710</v>
      </c>
      <c r="D47" s="18">
        <f t="shared" si="6"/>
        <v>15314</v>
      </c>
      <c r="E47" s="147">
        <v>13506</v>
      </c>
      <c r="F47" s="147">
        <v>16819</v>
      </c>
      <c r="G47" s="25">
        <f t="shared" si="7"/>
        <v>30325</v>
      </c>
      <c r="H47" s="147">
        <v>4467</v>
      </c>
      <c r="I47" s="147">
        <v>5426</v>
      </c>
      <c r="J47" s="29">
        <f t="shared" si="8"/>
        <v>9893</v>
      </c>
    </row>
    <row r="48" spans="1:10" ht="18.75" customHeight="1">
      <c r="A48" s="1" t="s">
        <v>16</v>
      </c>
      <c r="B48" s="147">
        <v>5403</v>
      </c>
      <c r="C48" s="147">
        <v>7434</v>
      </c>
      <c r="D48" s="18">
        <f t="shared" si="6"/>
        <v>12837</v>
      </c>
      <c r="E48" s="147">
        <v>10838</v>
      </c>
      <c r="F48" s="147">
        <v>14805</v>
      </c>
      <c r="G48" s="25">
        <f t="shared" si="7"/>
        <v>25643</v>
      </c>
      <c r="H48" s="147">
        <v>3349</v>
      </c>
      <c r="I48" s="147">
        <v>4461</v>
      </c>
      <c r="J48" s="29">
        <f t="shared" si="8"/>
        <v>7810</v>
      </c>
    </row>
    <row r="49" spans="1:10" ht="18.75" customHeight="1">
      <c r="A49" s="1" t="s">
        <v>17</v>
      </c>
      <c r="B49" s="147">
        <v>3263</v>
      </c>
      <c r="C49" s="147">
        <v>4953</v>
      </c>
      <c r="D49" s="18">
        <f t="shared" si="6"/>
        <v>8216</v>
      </c>
      <c r="E49" s="147">
        <v>6847</v>
      </c>
      <c r="F49" s="147">
        <v>9695</v>
      </c>
      <c r="G49" s="25">
        <f t="shared" si="7"/>
        <v>16542</v>
      </c>
      <c r="H49" s="147">
        <v>1949</v>
      </c>
      <c r="I49" s="147">
        <v>2900</v>
      </c>
      <c r="J49" s="29">
        <f t="shared" si="8"/>
        <v>4849</v>
      </c>
    </row>
    <row r="50" spans="1:10" ht="18.75" customHeight="1">
      <c r="A50" s="1" t="s">
        <v>18</v>
      </c>
      <c r="B50" s="147">
        <v>1519</v>
      </c>
      <c r="C50" s="147">
        <v>2609</v>
      </c>
      <c r="D50" s="18">
        <f t="shared" si="6"/>
        <v>4128</v>
      </c>
      <c r="E50" s="147">
        <v>3163</v>
      </c>
      <c r="F50" s="147">
        <v>5064</v>
      </c>
      <c r="G50" s="25">
        <f t="shared" si="7"/>
        <v>8227</v>
      </c>
      <c r="H50" s="147">
        <v>971</v>
      </c>
      <c r="I50" s="147">
        <v>1512</v>
      </c>
      <c r="J50" s="29">
        <f t="shared" si="8"/>
        <v>2483</v>
      </c>
    </row>
    <row r="51" spans="1:10" ht="18.75" customHeight="1">
      <c r="A51" s="1" t="s">
        <v>19</v>
      </c>
      <c r="B51" s="147">
        <v>479</v>
      </c>
      <c r="C51" s="147">
        <v>782</v>
      </c>
      <c r="D51" s="18">
        <f t="shared" si="6"/>
        <v>1261</v>
      </c>
      <c r="E51" s="147">
        <v>1160</v>
      </c>
      <c r="F51" s="147">
        <v>1820</v>
      </c>
      <c r="G51" s="25">
        <f t="shared" si="7"/>
        <v>2980</v>
      </c>
      <c r="H51" s="147">
        <v>284</v>
      </c>
      <c r="I51" s="147">
        <v>599</v>
      </c>
      <c r="J51" s="29">
        <f t="shared" si="8"/>
        <v>883</v>
      </c>
    </row>
    <row r="52" spans="1:10" ht="18.75" customHeight="1">
      <c r="A52" s="1" t="s">
        <v>20</v>
      </c>
      <c r="B52" s="147">
        <v>122</v>
      </c>
      <c r="C52" s="147">
        <v>227</v>
      </c>
      <c r="D52" s="18">
        <f t="shared" si="6"/>
        <v>349</v>
      </c>
      <c r="E52" s="147">
        <v>390</v>
      </c>
      <c r="F52" s="147">
        <v>589</v>
      </c>
      <c r="G52" s="25">
        <f t="shared" si="7"/>
        <v>979</v>
      </c>
      <c r="H52" s="147">
        <v>75</v>
      </c>
      <c r="I52" s="147">
        <v>165</v>
      </c>
      <c r="J52" s="29">
        <f t="shared" si="8"/>
        <v>240</v>
      </c>
    </row>
    <row r="53" spans="1:10" ht="18.75" customHeight="1">
      <c r="A53" s="1" t="s">
        <v>21</v>
      </c>
      <c r="B53" s="147">
        <v>83</v>
      </c>
      <c r="C53" s="147">
        <v>111</v>
      </c>
      <c r="D53" s="18">
        <f t="shared" si="6"/>
        <v>194</v>
      </c>
      <c r="E53" s="147">
        <v>276</v>
      </c>
      <c r="F53" s="147">
        <v>368</v>
      </c>
      <c r="G53" s="25">
        <f t="shared" si="7"/>
        <v>644</v>
      </c>
      <c r="H53" s="147">
        <v>27</v>
      </c>
      <c r="I53" s="147">
        <v>49</v>
      </c>
      <c r="J53" s="29">
        <f t="shared" si="8"/>
        <v>76</v>
      </c>
    </row>
    <row r="54" spans="1:10" ht="18.75" customHeight="1">
      <c r="A54" s="1" t="s">
        <v>22</v>
      </c>
      <c r="B54" s="13">
        <f>SUM(B32:B53)</f>
        <v>267563</v>
      </c>
      <c r="C54" s="13">
        <f>SUM(C32:C53)</f>
        <v>278923</v>
      </c>
      <c r="D54" s="13">
        <f>SUM(D32:D53)</f>
        <v>546486</v>
      </c>
      <c r="E54" s="25">
        <f aca="true" t="shared" si="9" ref="E54:J54">SUM(E32:E53)</f>
        <v>524389</v>
      </c>
      <c r="F54" s="25">
        <f t="shared" si="9"/>
        <v>547078</v>
      </c>
      <c r="G54" s="25">
        <f t="shared" si="9"/>
        <v>1071467</v>
      </c>
      <c r="H54" s="25">
        <f t="shared" si="9"/>
        <v>162300</v>
      </c>
      <c r="I54" s="25">
        <f t="shared" si="9"/>
        <v>168011</v>
      </c>
      <c r="J54" s="25">
        <f t="shared" si="9"/>
        <v>330311</v>
      </c>
    </row>
    <row r="55" spans="1:10" ht="23.25" customHeight="1">
      <c r="A55" s="194" t="s">
        <v>204</v>
      </c>
      <c r="B55" s="133"/>
      <c r="C55" s="133"/>
      <c r="D55" s="133"/>
      <c r="E55" s="23"/>
      <c r="F55" s="23"/>
      <c r="G55" s="23"/>
      <c r="H55" s="133"/>
      <c r="I55" s="133"/>
      <c r="J55" s="133"/>
    </row>
    <row r="56" spans="1:10" ht="21.75">
      <c r="A56" s="194" t="s">
        <v>205</v>
      </c>
      <c r="B56" s="140"/>
      <c r="C56" s="140"/>
      <c r="D56" s="140"/>
      <c r="E56" s="138"/>
      <c r="F56" s="138"/>
      <c r="G56" s="138"/>
      <c r="H56" s="138"/>
      <c r="I56" s="138"/>
      <c r="J56" s="138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4"/>
  <sheetViews>
    <sheetView zoomScale="90" zoomScaleNormal="90" workbookViewId="0" topLeftCell="A1">
      <selection activeCell="A7" sqref="A7"/>
    </sheetView>
  </sheetViews>
  <sheetFormatPr defaultColWidth="9.00390625" defaultRowHeight="18.75" customHeight="1"/>
  <cols>
    <col min="1" max="10" width="12.125" style="9" customWidth="1"/>
    <col min="11" max="16384" width="9.00390625" style="9" customWidth="1"/>
  </cols>
  <sheetData>
    <row r="1" s="52" customFormat="1" ht="22.5" customHeight="1">
      <c r="A1" s="52" t="s">
        <v>227</v>
      </c>
    </row>
    <row r="2" spans="2:10" ht="18.75" customHeight="1">
      <c r="B2" s="45"/>
      <c r="C2" s="46" t="s">
        <v>65</v>
      </c>
      <c r="D2" s="51"/>
      <c r="E2" s="4"/>
      <c r="F2" s="63" t="s">
        <v>48</v>
      </c>
      <c r="G2" s="8"/>
      <c r="H2" s="10"/>
      <c r="I2" s="64" t="s">
        <v>49</v>
      </c>
      <c r="J2" s="14"/>
    </row>
    <row r="3" spans="1:10" ht="18.75" customHeight="1">
      <c r="A3" s="1" t="s">
        <v>0</v>
      </c>
      <c r="B3" s="49" t="s">
        <v>24</v>
      </c>
      <c r="C3" s="49" t="s">
        <v>25</v>
      </c>
      <c r="D3" s="49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0" ht="18.75" customHeight="1">
      <c r="A4" s="1">
        <v>0</v>
      </c>
      <c r="B4" s="50">
        <f>E4+H4+B32+E32+H32+B60+E60+H60</f>
        <v>26692</v>
      </c>
      <c r="C4" s="50">
        <f>F4+I4+C32+F32+I32+C60+F60+I60</f>
        <v>25105</v>
      </c>
      <c r="D4" s="50">
        <f>G4+J4+D32+G32+J32+D60+G60+J60</f>
        <v>51797</v>
      </c>
      <c r="E4" s="147">
        <v>5586</v>
      </c>
      <c r="F4" s="147">
        <v>5323</v>
      </c>
      <c r="G4" s="7">
        <f>E4+F4</f>
        <v>10909</v>
      </c>
      <c r="H4" s="153">
        <v>5939</v>
      </c>
      <c r="I4" s="153">
        <v>5595</v>
      </c>
      <c r="J4" s="13">
        <f>H4+I4</f>
        <v>11534</v>
      </c>
    </row>
    <row r="5" spans="1:10" ht="18.75" customHeight="1">
      <c r="A5" s="3" t="s">
        <v>1</v>
      </c>
      <c r="B5" s="50">
        <f aca="true" t="shared" si="0" ref="B5:B25">E5+H5+B33+E33+H33+B61+E61+H61</f>
        <v>119975</v>
      </c>
      <c r="C5" s="50">
        <f aca="true" t="shared" si="1" ref="C5:C25">F5+I5+C33+F33+I33+C61+F61+I61</f>
        <v>112199</v>
      </c>
      <c r="D5" s="50">
        <f aca="true" t="shared" si="2" ref="D5:D25">B5+C5</f>
        <v>232174</v>
      </c>
      <c r="E5" s="147">
        <v>25716</v>
      </c>
      <c r="F5" s="147">
        <v>24095</v>
      </c>
      <c r="G5" s="7">
        <f aca="true" t="shared" si="3" ref="G5:G25">E5+F5</f>
        <v>49811</v>
      </c>
      <c r="H5" s="153">
        <v>27070</v>
      </c>
      <c r="I5" s="153">
        <v>25383</v>
      </c>
      <c r="J5" s="13">
        <f aca="true" t="shared" si="4" ref="J5:J25">H5+I5</f>
        <v>52453</v>
      </c>
    </row>
    <row r="6" spans="1:10" ht="18.75" customHeight="1">
      <c r="A6" s="2" t="s">
        <v>2</v>
      </c>
      <c r="B6" s="50">
        <f t="shared" si="0"/>
        <v>155506</v>
      </c>
      <c r="C6" s="50">
        <f t="shared" si="1"/>
        <v>145543</v>
      </c>
      <c r="D6" s="50">
        <f t="shared" si="2"/>
        <v>301049</v>
      </c>
      <c r="E6" s="147">
        <v>33077</v>
      </c>
      <c r="F6" s="147">
        <v>31021</v>
      </c>
      <c r="G6" s="7">
        <f t="shared" si="3"/>
        <v>64098</v>
      </c>
      <c r="H6" s="153">
        <v>34930</v>
      </c>
      <c r="I6" s="153">
        <v>32584</v>
      </c>
      <c r="J6" s="13">
        <f t="shared" si="4"/>
        <v>67514</v>
      </c>
    </row>
    <row r="7" spans="1:10" ht="18.75" customHeight="1">
      <c r="A7" s="1" t="s">
        <v>3</v>
      </c>
      <c r="B7" s="50">
        <f t="shared" si="0"/>
        <v>155922</v>
      </c>
      <c r="C7" s="50">
        <f t="shared" si="1"/>
        <v>147163</v>
      </c>
      <c r="D7" s="50">
        <f t="shared" si="2"/>
        <v>303085</v>
      </c>
      <c r="E7" s="147">
        <v>33806</v>
      </c>
      <c r="F7" s="147">
        <v>32137</v>
      </c>
      <c r="G7" s="7">
        <f t="shared" si="3"/>
        <v>65943</v>
      </c>
      <c r="H7" s="153">
        <v>33736</v>
      </c>
      <c r="I7" s="153">
        <v>32266</v>
      </c>
      <c r="J7" s="13">
        <f t="shared" si="4"/>
        <v>66002</v>
      </c>
    </row>
    <row r="8" spans="1:10" ht="18.75" customHeight="1">
      <c r="A8" s="1" t="s">
        <v>4</v>
      </c>
      <c r="B8" s="50">
        <f t="shared" si="0"/>
        <v>179334</v>
      </c>
      <c r="C8" s="50">
        <f t="shared" si="1"/>
        <v>170484</v>
      </c>
      <c r="D8" s="50">
        <f t="shared" si="2"/>
        <v>349818</v>
      </c>
      <c r="E8" s="147">
        <v>38591</v>
      </c>
      <c r="F8" s="147">
        <v>37447</v>
      </c>
      <c r="G8" s="7">
        <f t="shared" si="3"/>
        <v>76038</v>
      </c>
      <c r="H8" s="153">
        <v>37727</v>
      </c>
      <c r="I8" s="153">
        <v>38461</v>
      </c>
      <c r="J8" s="13">
        <f t="shared" si="4"/>
        <v>76188</v>
      </c>
    </row>
    <row r="9" spans="1:10" ht="18.75" customHeight="1">
      <c r="A9" s="1" t="s">
        <v>5</v>
      </c>
      <c r="B9" s="50">
        <f t="shared" si="0"/>
        <v>193516</v>
      </c>
      <c r="C9" s="50">
        <f t="shared" si="1"/>
        <v>179771</v>
      </c>
      <c r="D9" s="50">
        <f t="shared" si="2"/>
        <v>373287</v>
      </c>
      <c r="E9" s="147">
        <v>36820</v>
      </c>
      <c r="F9" s="147">
        <v>38737</v>
      </c>
      <c r="G9" s="7">
        <f t="shared" si="3"/>
        <v>75557</v>
      </c>
      <c r="H9" s="153">
        <v>37723</v>
      </c>
      <c r="I9" s="153">
        <v>40619</v>
      </c>
      <c r="J9" s="13">
        <f t="shared" si="4"/>
        <v>78342</v>
      </c>
    </row>
    <row r="10" spans="1:10" ht="18.75" customHeight="1">
      <c r="A10" s="1" t="s">
        <v>6</v>
      </c>
      <c r="B10" s="50">
        <f t="shared" si="0"/>
        <v>171492</v>
      </c>
      <c r="C10" s="50">
        <f t="shared" si="1"/>
        <v>172618</v>
      </c>
      <c r="D10" s="50">
        <f t="shared" si="2"/>
        <v>344110</v>
      </c>
      <c r="E10" s="147">
        <v>35147</v>
      </c>
      <c r="F10" s="147">
        <v>38381</v>
      </c>
      <c r="G10" s="7">
        <f t="shared" si="3"/>
        <v>73528</v>
      </c>
      <c r="H10" s="153">
        <v>33253</v>
      </c>
      <c r="I10" s="153">
        <v>36219</v>
      </c>
      <c r="J10" s="13">
        <f t="shared" si="4"/>
        <v>69472</v>
      </c>
    </row>
    <row r="11" spans="1:10" ht="18.75" customHeight="1">
      <c r="A11" s="1" t="s">
        <v>7</v>
      </c>
      <c r="B11" s="50">
        <f t="shared" si="0"/>
        <v>195182</v>
      </c>
      <c r="C11" s="50">
        <f t="shared" si="1"/>
        <v>203508</v>
      </c>
      <c r="D11" s="50">
        <f t="shared" si="2"/>
        <v>398690</v>
      </c>
      <c r="E11" s="147">
        <v>43104</v>
      </c>
      <c r="F11" s="147">
        <v>49282</v>
      </c>
      <c r="G11" s="7">
        <f t="shared" si="3"/>
        <v>92386</v>
      </c>
      <c r="H11" s="153">
        <v>41233</v>
      </c>
      <c r="I11" s="153">
        <v>46210</v>
      </c>
      <c r="J11" s="13">
        <f t="shared" si="4"/>
        <v>87443</v>
      </c>
    </row>
    <row r="12" spans="1:10" ht="18.75" customHeight="1">
      <c r="A12" s="1" t="s">
        <v>8</v>
      </c>
      <c r="B12" s="50">
        <f t="shared" si="0"/>
        <v>210433</v>
      </c>
      <c r="C12" s="50">
        <f t="shared" si="1"/>
        <v>225992</v>
      </c>
      <c r="D12" s="50">
        <f t="shared" si="2"/>
        <v>436425</v>
      </c>
      <c r="E12" s="147">
        <v>47972</v>
      </c>
      <c r="F12" s="147">
        <v>56077</v>
      </c>
      <c r="G12" s="7">
        <f t="shared" si="3"/>
        <v>104049</v>
      </c>
      <c r="H12" s="153">
        <v>47126</v>
      </c>
      <c r="I12" s="153">
        <v>54236</v>
      </c>
      <c r="J12" s="13">
        <f t="shared" si="4"/>
        <v>101362</v>
      </c>
    </row>
    <row r="13" spans="1:10" ht="18.75" customHeight="1">
      <c r="A13" s="1" t="s">
        <v>9</v>
      </c>
      <c r="B13" s="50">
        <f t="shared" si="0"/>
        <v>207754</v>
      </c>
      <c r="C13" s="50">
        <f t="shared" si="1"/>
        <v>228763</v>
      </c>
      <c r="D13" s="50">
        <f t="shared" si="2"/>
        <v>436517</v>
      </c>
      <c r="E13" s="147">
        <v>47107</v>
      </c>
      <c r="F13" s="147">
        <v>56550</v>
      </c>
      <c r="G13" s="7">
        <f t="shared" si="3"/>
        <v>103657</v>
      </c>
      <c r="H13" s="153">
        <v>47367</v>
      </c>
      <c r="I13" s="153">
        <v>54156</v>
      </c>
      <c r="J13" s="13">
        <f t="shared" si="4"/>
        <v>101523</v>
      </c>
    </row>
    <row r="14" spans="1:10" ht="18.75" customHeight="1">
      <c r="A14" s="1" t="s">
        <v>10</v>
      </c>
      <c r="B14" s="50">
        <f t="shared" si="0"/>
        <v>209839</v>
      </c>
      <c r="C14" s="50">
        <f t="shared" si="1"/>
        <v>236960</v>
      </c>
      <c r="D14" s="50">
        <f t="shared" si="2"/>
        <v>446799</v>
      </c>
      <c r="E14" s="147">
        <v>47378</v>
      </c>
      <c r="F14" s="147">
        <v>57061</v>
      </c>
      <c r="G14" s="7">
        <f t="shared" si="3"/>
        <v>104439</v>
      </c>
      <c r="H14" s="153">
        <v>45942</v>
      </c>
      <c r="I14" s="153">
        <v>52327</v>
      </c>
      <c r="J14" s="13">
        <f t="shared" si="4"/>
        <v>98269</v>
      </c>
    </row>
    <row r="15" spans="1:10" ht="18.75" customHeight="1">
      <c r="A15" s="1" t="s">
        <v>11</v>
      </c>
      <c r="B15" s="50">
        <f t="shared" si="0"/>
        <v>192592</v>
      </c>
      <c r="C15" s="50">
        <f t="shared" si="1"/>
        <v>222466</v>
      </c>
      <c r="D15" s="50">
        <f t="shared" si="2"/>
        <v>415058</v>
      </c>
      <c r="E15" s="147">
        <v>43456</v>
      </c>
      <c r="F15" s="147">
        <v>54309</v>
      </c>
      <c r="G15" s="7">
        <f t="shared" si="3"/>
        <v>97765</v>
      </c>
      <c r="H15" s="153">
        <v>38204</v>
      </c>
      <c r="I15" s="153">
        <v>43960</v>
      </c>
      <c r="J15" s="13">
        <f t="shared" si="4"/>
        <v>82164</v>
      </c>
    </row>
    <row r="16" spans="1:10" ht="18.75" customHeight="1">
      <c r="A16" s="1" t="s">
        <v>12</v>
      </c>
      <c r="B16" s="50">
        <f t="shared" si="0"/>
        <v>148686</v>
      </c>
      <c r="C16" s="50">
        <f t="shared" si="1"/>
        <v>176161</v>
      </c>
      <c r="D16" s="50">
        <f t="shared" si="2"/>
        <v>324847</v>
      </c>
      <c r="E16" s="147">
        <v>35036</v>
      </c>
      <c r="F16" s="147">
        <v>44307</v>
      </c>
      <c r="G16" s="7">
        <f t="shared" si="3"/>
        <v>79343</v>
      </c>
      <c r="H16" s="153">
        <v>27374</v>
      </c>
      <c r="I16" s="153">
        <v>32832</v>
      </c>
      <c r="J16" s="13">
        <f t="shared" si="4"/>
        <v>60206</v>
      </c>
    </row>
    <row r="17" spans="1:10" ht="18.75" customHeight="1">
      <c r="A17" s="1" t="s">
        <v>13</v>
      </c>
      <c r="B17" s="50">
        <f t="shared" si="0"/>
        <v>113923</v>
      </c>
      <c r="C17" s="50">
        <f t="shared" si="1"/>
        <v>142013</v>
      </c>
      <c r="D17" s="50">
        <f t="shared" si="2"/>
        <v>255936</v>
      </c>
      <c r="E17" s="147">
        <v>26080</v>
      </c>
      <c r="F17" s="147">
        <v>34566</v>
      </c>
      <c r="G17" s="7">
        <f t="shared" si="3"/>
        <v>60646</v>
      </c>
      <c r="H17" s="153">
        <v>20575</v>
      </c>
      <c r="I17" s="153">
        <v>25454</v>
      </c>
      <c r="J17" s="13">
        <f t="shared" si="4"/>
        <v>46029</v>
      </c>
    </row>
    <row r="18" spans="1:10" ht="18.75" customHeight="1">
      <c r="A18" s="1" t="s">
        <v>14</v>
      </c>
      <c r="B18" s="50">
        <f t="shared" si="0"/>
        <v>81004</v>
      </c>
      <c r="C18" s="50">
        <f t="shared" si="1"/>
        <v>102796</v>
      </c>
      <c r="D18" s="50">
        <f t="shared" si="2"/>
        <v>183800</v>
      </c>
      <c r="E18" s="147">
        <v>17964</v>
      </c>
      <c r="F18" s="147">
        <v>24208</v>
      </c>
      <c r="G18" s="7">
        <f t="shared" si="3"/>
        <v>42172</v>
      </c>
      <c r="H18" s="153">
        <v>13981</v>
      </c>
      <c r="I18" s="153">
        <v>17460</v>
      </c>
      <c r="J18" s="13">
        <f t="shared" si="4"/>
        <v>31441</v>
      </c>
    </row>
    <row r="19" spans="1:10" ht="18.75" customHeight="1">
      <c r="A19" s="1" t="s">
        <v>15</v>
      </c>
      <c r="B19" s="50">
        <f t="shared" si="0"/>
        <v>55503</v>
      </c>
      <c r="C19" s="50">
        <f t="shared" si="1"/>
        <v>73516</v>
      </c>
      <c r="D19" s="50">
        <f t="shared" si="2"/>
        <v>129019</v>
      </c>
      <c r="E19" s="147">
        <v>12253</v>
      </c>
      <c r="F19" s="147">
        <v>16580</v>
      </c>
      <c r="G19" s="7">
        <f t="shared" si="3"/>
        <v>28833</v>
      </c>
      <c r="H19" s="153">
        <v>8917</v>
      </c>
      <c r="I19" s="154">
        <v>11656</v>
      </c>
      <c r="J19" s="13">
        <f t="shared" si="4"/>
        <v>20573</v>
      </c>
    </row>
    <row r="20" spans="1:10" ht="18.75" customHeight="1">
      <c r="A20" s="1" t="s">
        <v>16</v>
      </c>
      <c r="B20" s="50">
        <f t="shared" si="0"/>
        <v>44281</v>
      </c>
      <c r="C20" s="50">
        <f t="shared" si="1"/>
        <v>60797</v>
      </c>
      <c r="D20" s="50">
        <f t="shared" si="2"/>
        <v>105078</v>
      </c>
      <c r="E20" s="147">
        <v>9955</v>
      </c>
      <c r="F20" s="147">
        <v>12958</v>
      </c>
      <c r="G20" s="7">
        <f t="shared" si="3"/>
        <v>22913</v>
      </c>
      <c r="H20" s="153">
        <v>6450</v>
      </c>
      <c r="I20" s="153">
        <v>8714</v>
      </c>
      <c r="J20" s="13">
        <f t="shared" si="4"/>
        <v>15164</v>
      </c>
    </row>
    <row r="21" spans="1:10" ht="18.75" customHeight="1">
      <c r="A21" s="1" t="s">
        <v>17</v>
      </c>
      <c r="B21" s="50">
        <f t="shared" si="0"/>
        <v>27749</v>
      </c>
      <c r="C21" s="50">
        <f t="shared" si="1"/>
        <v>39666</v>
      </c>
      <c r="D21" s="50">
        <f t="shared" si="2"/>
        <v>67415</v>
      </c>
      <c r="E21" s="147">
        <v>6532</v>
      </c>
      <c r="F21" s="147">
        <v>8077</v>
      </c>
      <c r="G21" s="7">
        <f t="shared" si="3"/>
        <v>14609</v>
      </c>
      <c r="H21" s="153">
        <v>3506</v>
      </c>
      <c r="I21" s="153">
        <v>5263</v>
      </c>
      <c r="J21" s="13">
        <f t="shared" si="4"/>
        <v>8769</v>
      </c>
    </row>
    <row r="22" spans="1:10" ht="18.75" customHeight="1">
      <c r="A22" s="1" t="s">
        <v>18</v>
      </c>
      <c r="B22" s="50">
        <f t="shared" si="0"/>
        <v>13188</v>
      </c>
      <c r="C22" s="50">
        <f t="shared" si="1"/>
        <v>21104</v>
      </c>
      <c r="D22" s="50">
        <f t="shared" si="2"/>
        <v>34292</v>
      </c>
      <c r="E22" s="147">
        <v>3548</v>
      </c>
      <c r="F22" s="147">
        <v>4261</v>
      </c>
      <c r="G22" s="7">
        <f t="shared" si="3"/>
        <v>7809</v>
      </c>
      <c r="H22" s="153">
        <v>1480</v>
      </c>
      <c r="I22" s="153">
        <v>2695</v>
      </c>
      <c r="J22" s="13">
        <f t="shared" si="4"/>
        <v>4175</v>
      </c>
    </row>
    <row r="23" spans="1:10" ht="18.75" customHeight="1">
      <c r="A23" s="1" t="s">
        <v>19</v>
      </c>
      <c r="B23" s="50">
        <f t="shared" si="0"/>
        <v>5225</v>
      </c>
      <c r="C23" s="50">
        <f t="shared" si="1"/>
        <v>7770</v>
      </c>
      <c r="D23" s="50">
        <f t="shared" si="2"/>
        <v>12995</v>
      </c>
      <c r="E23" s="147">
        <v>1724</v>
      </c>
      <c r="F23" s="147">
        <v>1543</v>
      </c>
      <c r="G23" s="7">
        <f t="shared" si="3"/>
        <v>3267</v>
      </c>
      <c r="H23" s="153">
        <v>546</v>
      </c>
      <c r="I23" s="153">
        <v>1003</v>
      </c>
      <c r="J23" s="13">
        <f t="shared" si="4"/>
        <v>1549</v>
      </c>
    </row>
    <row r="24" spans="1:10" ht="18.75" customHeight="1">
      <c r="A24" s="1" t="s">
        <v>20</v>
      </c>
      <c r="B24" s="50">
        <f t="shared" si="0"/>
        <v>1834</v>
      </c>
      <c r="C24" s="50">
        <f t="shared" si="1"/>
        <v>2342</v>
      </c>
      <c r="D24" s="50">
        <f t="shared" si="2"/>
        <v>4176</v>
      </c>
      <c r="E24" s="147">
        <v>799</v>
      </c>
      <c r="F24" s="147">
        <v>502</v>
      </c>
      <c r="G24" s="7">
        <f t="shared" si="3"/>
        <v>1301</v>
      </c>
      <c r="H24" s="153">
        <v>165</v>
      </c>
      <c r="I24" s="153">
        <v>335</v>
      </c>
      <c r="J24" s="13">
        <f t="shared" si="4"/>
        <v>500</v>
      </c>
    </row>
    <row r="25" spans="1:10" ht="18.75" customHeight="1">
      <c r="A25" s="1" t="s">
        <v>21</v>
      </c>
      <c r="B25" s="50">
        <f t="shared" si="0"/>
        <v>1724</v>
      </c>
      <c r="C25" s="50">
        <f t="shared" si="1"/>
        <v>1324</v>
      </c>
      <c r="D25" s="50">
        <f t="shared" si="2"/>
        <v>3048</v>
      </c>
      <c r="E25" s="147">
        <v>884</v>
      </c>
      <c r="F25" s="147">
        <v>221</v>
      </c>
      <c r="G25" s="7">
        <f t="shared" si="3"/>
        <v>1105</v>
      </c>
      <c r="H25" s="153">
        <v>132</v>
      </c>
      <c r="I25" s="153">
        <v>222</v>
      </c>
      <c r="J25" s="13">
        <f t="shared" si="4"/>
        <v>354</v>
      </c>
    </row>
    <row r="26" spans="1:10" ht="18.75" customHeight="1">
      <c r="A26" s="1" t="s">
        <v>22</v>
      </c>
      <c r="B26" s="39">
        <f>E26+H26+B54+E54+H54+B82+E82+H82</f>
        <v>2511354</v>
      </c>
      <c r="C26" s="39">
        <f>F26+I26+C54+F54+I54+C82+F82+I82</f>
        <v>2698061</v>
      </c>
      <c r="D26" s="39">
        <f>G26+J26+D54+G54+J54+D82+G82+J82</f>
        <v>5209415</v>
      </c>
      <c r="E26" s="7">
        <f aca="true" t="shared" si="5" ref="E26:J26">SUM(E4:E25)</f>
        <v>552535</v>
      </c>
      <c r="F26" s="7">
        <f t="shared" si="5"/>
        <v>627643</v>
      </c>
      <c r="G26" s="7">
        <f t="shared" si="5"/>
        <v>1180178</v>
      </c>
      <c r="H26" s="13">
        <f t="shared" si="5"/>
        <v>513376</v>
      </c>
      <c r="I26" s="13">
        <f t="shared" si="5"/>
        <v>567650</v>
      </c>
      <c r="J26" s="13">
        <f t="shared" si="5"/>
        <v>1081026</v>
      </c>
    </row>
    <row r="27" spans="1:10" ht="23.25" customHeight="1">
      <c r="A27" s="194" t="s">
        <v>204</v>
      </c>
      <c r="B27" s="133"/>
      <c r="C27" s="133"/>
      <c r="D27" s="133"/>
      <c r="E27" s="23"/>
      <c r="F27" s="23"/>
      <c r="G27" s="23"/>
      <c r="H27" s="133"/>
      <c r="I27" s="133"/>
      <c r="J27" s="133"/>
    </row>
    <row r="28" spans="1:10" ht="21.75">
      <c r="A28" s="194" t="s">
        <v>205</v>
      </c>
      <c r="B28" s="140"/>
      <c r="C28" s="140"/>
      <c r="D28" s="140"/>
      <c r="E28" s="138"/>
      <c r="F28" s="138"/>
      <c r="G28" s="138"/>
      <c r="H28" s="138"/>
      <c r="I28" s="138"/>
      <c r="J28" s="138"/>
    </row>
    <row r="29" s="52" customFormat="1" ht="22.5" customHeight="1">
      <c r="A29" s="52" t="s">
        <v>228</v>
      </c>
    </row>
    <row r="30" spans="2:10" ht="18.75" customHeight="1">
      <c r="B30" s="15"/>
      <c r="C30" s="65" t="s">
        <v>50</v>
      </c>
      <c r="D30" s="19"/>
      <c r="E30" s="20"/>
      <c r="F30" s="66" t="s">
        <v>51</v>
      </c>
      <c r="G30" s="22"/>
      <c r="H30" s="26"/>
      <c r="I30" s="67" t="s">
        <v>52</v>
      </c>
      <c r="J30" s="195"/>
    </row>
    <row r="31" spans="1:10" ht="18.75" customHeight="1">
      <c r="A31" s="1" t="s">
        <v>0</v>
      </c>
      <c r="B31" s="17" t="s">
        <v>24</v>
      </c>
      <c r="C31" s="17" t="s">
        <v>25</v>
      </c>
      <c r="D31" s="17" t="s">
        <v>26</v>
      </c>
      <c r="E31" s="24" t="s">
        <v>24</v>
      </c>
      <c r="F31" s="24" t="s">
        <v>25</v>
      </c>
      <c r="G31" s="24" t="s">
        <v>26</v>
      </c>
      <c r="H31" s="28" t="s">
        <v>24</v>
      </c>
      <c r="I31" s="28" t="s">
        <v>25</v>
      </c>
      <c r="J31" s="28" t="s">
        <v>26</v>
      </c>
    </row>
    <row r="32" spans="1:10" ht="18.75" customHeight="1">
      <c r="A32" s="1">
        <v>0</v>
      </c>
      <c r="B32" s="153">
        <v>4294</v>
      </c>
      <c r="C32" s="153">
        <v>4107</v>
      </c>
      <c r="D32" s="18">
        <f>B32+C32</f>
        <v>8401</v>
      </c>
      <c r="E32" s="147">
        <v>3637</v>
      </c>
      <c r="F32" s="155">
        <v>3350</v>
      </c>
      <c r="G32" s="25">
        <f>E32+F32</f>
        <v>6987</v>
      </c>
      <c r="H32" s="147">
        <v>3601</v>
      </c>
      <c r="I32" s="147">
        <v>3399</v>
      </c>
      <c r="J32" s="29">
        <f>H32+I32</f>
        <v>7000</v>
      </c>
    </row>
    <row r="33" spans="1:10" ht="18.75" customHeight="1">
      <c r="A33" s="3" t="s">
        <v>1</v>
      </c>
      <c r="B33" s="153">
        <v>19026</v>
      </c>
      <c r="C33" s="153">
        <v>17840</v>
      </c>
      <c r="D33" s="18">
        <f aca="true" t="shared" si="6" ref="D33:D53">B33+C33</f>
        <v>36866</v>
      </c>
      <c r="E33" s="147">
        <v>15623</v>
      </c>
      <c r="F33" s="155">
        <v>14528</v>
      </c>
      <c r="G33" s="25">
        <f aca="true" t="shared" si="7" ref="G33:G53">E33+F33</f>
        <v>30151</v>
      </c>
      <c r="H33" s="147">
        <v>16526</v>
      </c>
      <c r="I33" s="147">
        <v>15357</v>
      </c>
      <c r="J33" s="29">
        <f aca="true" t="shared" si="8" ref="J33:J53">H33+I33</f>
        <v>31883</v>
      </c>
    </row>
    <row r="34" spans="1:10" ht="18.75" customHeight="1">
      <c r="A34" s="2" t="s">
        <v>2</v>
      </c>
      <c r="B34" s="153">
        <v>24397</v>
      </c>
      <c r="C34" s="153">
        <v>23046</v>
      </c>
      <c r="D34" s="18">
        <f t="shared" si="6"/>
        <v>47443</v>
      </c>
      <c r="E34" s="147">
        <v>19911</v>
      </c>
      <c r="F34" s="155">
        <v>18518</v>
      </c>
      <c r="G34" s="25">
        <f t="shared" si="7"/>
        <v>38429</v>
      </c>
      <c r="H34" s="147">
        <v>21889</v>
      </c>
      <c r="I34" s="147">
        <v>20376</v>
      </c>
      <c r="J34" s="29">
        <f t="shared" si="8"/>
        <v>42265</v>
      </c>
    </row>
    <row r="35" spans="1:10" ht="18.75" customHeight="1">
      <c r="A35" s="1" t="s">
        <v>3</v>
      </c>
      <c r="B35" s="153">
        <v>24333</v>
      </c>
      <c r="C35" s="153">
        <v>22706</v>
      </c>
      <c r="D35" s="18">
        <f t="shared" si="6"/>
        <v>47039</v>
      </c>
      <c r="E35" s="147">
        <v>20071</v>
      </c>
      <c r="F35" s="155">
        <v>18769</v>
      </c>
      <c r="G35" s="25">
        <f t="shared" si="7"/>
        <v>38840</v>
      </c>
      <c r="H35" s="147">
        <v>22540</v>
      </c>
      <c r="I35" s="147">
        <v>21116</v>
      </c>
      <c r="J35" s="29">
        <f t="shared" si="8"/>
        <v>43656</v>
      </c>
    </row>
    <row r="36" spans="1:10" ht="18.75" customHeight="1">
      <c r="A36" s="1" t="s">
        <v>4</v>
      </c>
      <c r="B36" s="153">
        <v>27424</v>
      </c>
      <c r="C36" s="153">
        <v>25717</v>
      </c>
      <c r="D36" s="18">
        <f t="shared" si="6"/>
        <v>53141</v>
      </c>
      <c r="E36" s="147">
        <v>23057</v>
      </c>
      <c r="F36" s="155">
        <v>21449</v>
      </c>
      <c r="G36" s="25">
        <f t="shared" si="7"/>
        <v>44506</v>
      </c>
      <c r="H36" s="147">
        <v>26117</v>
      </c>
      <c r="I36" s="147">
        <v>24087</v>
      </c>
      <c r="J36" s="29">
        <f t="shared" si="8"/>
        <v>50204</v>
      </c>
    </row>
    <row r="37" spans="1:10" ht="18.75" customHeight="1">
      <c r="A37" s="1" t="s">
        <v>5</v>
      </c>
      <c r="B37" s="153">
        <v>26876</v>
      </c>
      <c r="C37" s="153">
        <v>27153</v>
      </c>
      <c r="D37" s="18">
        <f t="shared" si="6"/>
        <v>54029</v>
      </c>
      <c r="E37" s="147">
        <v>27060</v>
      </c>
      <c r="F37" s="155">
        <v>23078</v>
      </c>
      <c r="G37" s="25">
        <f t="shared" si="7"/>
        <v>50138</v>
      </c>
      <c r="H37" s="147">
        <v>38259</v>
      </c>
      <c r="I37" s="147">
        <v>25214</v>
      </c>
      <c r="J37" s="29">
        <f t="shared" si="8"/>
        <v>63473</v>
      </c>
    </row>
    <row r="38" spans="1:10" ht="18.75" customHeight="1">
      <c r="A38" s="1" t="s">
        <v>6</v>
      </c>
      <c r="B38" s="153">
        <v>26828</v>
      </c>
      <c r="C38" s="153">
        <v>26751</v>
      </c>
      <c r="D38" s="18">
        <f t="shared" si="6"/>
        <v>53579</v>
      </c>
      <c r="E38" s="147">
        <v>22786</v>
      </c>
      <c r="F38" s="155">
        <v>21339</v>
      </c>
      <c r="G38" s="25">
        <f t="shared" si="7"/>
        <v>44125</v>
      </c>
      <c r="H38" s="147">
        <v>27716</v>
      </c>
      <c r="I38" s="147">
        <v>25290</v>
      </c>
      <c r="J38" s="29">
        <f t="shared" si="8"/>
        <v>53006</v>
      </c>
    </row>
    <row r="39" spans="1:10" ht="18.75" customHeight="1">
      <c r="A39" s="1" t="s">
        <v>7</v>
      </c>
      <c r="B39" s="153">
        <v>30992</v>
      </c>
      <c r="C39" s="153">
        <v>31418</v>
      </c>
      <c r="D39" s="18">
        <f t="shared" si="6"/>
        <v>62410</v>
      </c>
      <c r="E39" s="147">
        <v>23799</v>
      </c>
      <c r="F39" s="155">
        <v>23294</v>
      </c>
      <c r="G39" s="25">
        <f t="shared" si="7"/>
        <v>47093</v>
      </c>
      <c r="H39" s="147">
        <v>28454</v>
      </c>
      <c r="I39" s="147">
        <v>26687</v>
      </c>
      <c r="J39" s="29">
        <f t="shared" si="8"/>
        <v>55141</v>
      </c>
    </row>
    <row r="40" spans="1:10" ht="18.75" customHeight="1">
      <c r="A40" s="1" t="s">
        <v>8</v>
      </c>
      <c r="B40" s="153">
        <v>33233</v>
      </c>
      <c r="C40" s="153">
        <v>34692</v>
      </c>
      <c r="D40" s="18">
        <f t="shared" si="6"/>
        <v>67925</v>
      </c>
      <c r="E40" s="147">
        <v>24954</v>
      </c>
      <c r="F40" s="155">
        <v>24741</v>
      </c>
      <c r="G40" s="25">
        <f t="shared" si="7"/>
        <v>49695</v>
      </c>
      <c r="H40" s="147">
        <v>28676</v>
      </c>
      <c r="I40" s="147">
        <v>28083</v>
      </c>
      <c r="J40" s="29">
        <f t="shared" si="8"/>
        <v>56759</v>
      </c>
    </row>
    <row r="41" spans="1:10" ht="18.75" customHeight="1">
      <c r="A41" s="1" t="s">
        <v>9</v>
      </c>
      <c r="B41" s="153">
        <v>31806</v>
      </c>
      <c r="C41" s="153">
        <v>34102</v>
      </c>
      <c r="D41" s="18">
        <f t="shared" si="6"/>
        <v>65908</v>
      </c>
      <c r="E41" s="147">
        <v>25725</v>
      </c>
      <c r="F41" s="155">
        <v>26206</v>
      </c>
      <c r="G41" s="25">
        <f t="shared" si="7"/>
        <v>51931</v>
      </c>
      <c r="H41" s="147">
        <v>28525</v>
      </c>
      <c r="I41" s="147">
        <v>29565</v>
      </c>
      <c r="J41" s="29">
        <f t="shared" si="8"/>
        <v>58090</v>
      </c>
    </row>
    <row r="42" spans="1:10" ht="18.75" customHeight="1">
      <c r="A42" s="1" t="s">
        <v>10</v>
      </c>
      <c r="B42" s="153">
        <v>32161</v>
      </c>
      <c r="C42" s="153">
        <v>35449</v>
      </c>
      <c r="D42" s="18">
        <f t="shared" si="6"/>
        <v>67610</v>
      </c>
      <c r="E42" s="147">
        <v>25246</v>
      </c>
      <c r="F42" s="155">
        <v>27219</v>
      </c>
      <c r="G42" s="25">
        <f t="shared" si="7"/>
        <v>52465</v>
      </c>
      <c r="H42" s="147">
        <v>30038</v>
      </c>
      <c r="I42" s="147">
        <v>32808</v>
      </c>
      <c r="J42" s="29">
        <f t="shared" si="8"/>
        <v>62846</v>
      </c>
    </row>
    <row r="43" spans="1:10" ht="18.75" customHeight="1">
      <c r="A43" s="1" t="s">
        <v>11</v>
      </c>
      <c r="B43" s="153">
        <v>29265</v>
      </c>
      <c r="C43" s="153">
        <v>33389</v>
      </c>
      <c r="D43" s="18">
        <f t="shared" si="6"/>
        <v>62654</v>
      </c>
      <c r="E43" s="147">
        <v>23710</v>
      </c>
      <c r="F43" s="155">
        <v>25636</v>
      </c>
      <c r="G43" s="25">
        <f t="shared" si="7"/>
        <v>49346</v>
      </c>
      <c r="H43" s="147">
        <v>29173</v>
      </c>
      <c r="I43" s="147">
        <v>32131</v>
      </c>
      <c r="J43" s="29">
        <f t="shared" si="8"/>
        <v>61304</v>
      </c>
    </row>
    <row r="44" spans="1:10" ht="18.75" customHeight="1">
      <c r="A44" s="1" t="s">
        <v>12</v>
      </c>
      <c r="B44" s="153">
        <v>22098</v>
      </c>
      <c r="C44" s="153">
        <v>25995</v>
      </c>
      <c r="D44" s="18">
        <f t="shared" si="6"/>
        <v>48093</v>
      </c>
      <c r="E44" s="147">
        <v>17863</v>
      </c>
      <c r="F44" s="155">
        <v>20498</v>
      </c>
      <c r="G44" s="25">
        <f t="shared" si="7"/>
        <v>38361</v>
      </c>
      <c r="H44" s="147">
        <v>23819</v>
      </c>
      <c r="I44" s="147">
        <v>25480</v>
      </c>
      <c r="J44" s="29">
        <f t="shared" si="8"/>
        <v>49299</v>
      </c>
    </row>
    <row r="45" spans="1:10" ht="18.75" customHeight="1">
      <c r="A45" s="1" t="s">
        <v>13</v>
      </c>
      <c r="B45" s="153">
        <v>17675</v>
      </c>
      <c r="C45" s="153">
        <v>21713</v>
      </c>
      <c r="D45" s="18">
        <f t="shared" si="6"/>
        <v>39388</v>
      </c>
      <c r="E45" s="147">
        <v>13093</v>
      </c>
      <c r="F45" s="155">
        <v>16096</v>
      </c>
      <c r="G45" s="25">
        <f t="shared" si="7"/>
        <v>29189</v>
      </c>
      <c r="H45" s="147">
        <v>17713</v>
      </c>
      <c r="I45" s="147">
        <v>20651</v>
      </c>
      <c r="J45" s="29">
        <f t="shared" si="8"/>
        <v>38364</v>
      </c>
    </row>
    <row r="46" spans="1:10" ht="18.75" customHeight="1">
      <c r="A46" s="1" t="s">
        <v>14</v>
      </c>
      <c r="B46" s="153">
        <v>12595</v>
      </c>
      <c r="C46" s="153">
        <v>16190</v>
      </c>
      <c r="D46" s="18">
        <f t="shared" si="6"/>
        <v>28785</v>
      </c>
      <c r="E46" s="147">
        <v>9367</v>
      </c>
      <c r="F46" s="155">
        <v>11467</v>
      </c>
      <c r="G46" s="25">
        <f t="shared" si="7"/>
        <v>20834</v>
      </c>
      <c r="H46" s="147">
        <v>12978</v>
      </c>
      <c r="I46" s="147">
        <v>15505</v>
      </c>
      <c r="J46" s="29">
        <f t="shared" si="8"/>
        <v>28483</v>
      </c>
    </row>
    <row r="47" spans="1:10" ht="18.75" customHeight="1">
      <c r="A47" s="1" t="s">
        <v>15</v>
      </c>
      <c r="B47" s="153">
        <v>8943</v>
      </c>
      <c r="C47" s="153">
        <v>12244</v>
      </c>
      <c r="D47" s="18">
        <f t="shared" si="6"/>
        <v>21187</v>
      </c>
      <c r="E47" s="147">
        <v>6456</v>
      </c>
      <c r="F47" s="155">
        <v>8484</v>
      </c>
      <c r="G47" s="25">
        <f t="shared" si="7"/>
        <v>14940</v>
      </c>
      <c r="H47" s="147">
        <v>9148</v>
      </c>
      <c r="I47" s="147">
        <v>11395</v>
      </c>
      <c r="J47" s="29">
        <f t="shared" si="8"/>
        <v>20543</v>
      </c>
    </row>
    <row r="48" spans="1:10" ht="18.75" customHeight="1">
      <c r="A48" s="1" t="s">
        <v>16</v>
      </c>
      <c r="B48" s="153">
        <v>7419</v>
      </c>
      <c r="C48" s="153">
        <v>10691</v>
      </c>
      <c r="D48" s="18">
        <f t="shared" si="6"/>
        <v>18110</v>
      </c>
      <c r="E48" s="147">
        <v>5060</v>
      </c>
      <c r="F48" s="155">
        <v>6945</v>
      </c>
      <c r="G48" s="25">
        <f t="shared" si="7"/>
        <v>12005</v>
      </c>
      <c r="H48" s="149">
        <v>7124</v>
      </c>
      <c r="I48" s="149">
        <v>9488</v>
      </c>
      <c r="J48" s="29">
        <f t="shared" si="8"/>
        <v>16612</v>
      </c>
    </row>
    <row r="49" spans="1:10" ht="18.75" customHeight="1">
      <c r="A49" s="1" t="s">
        <v>17</v>
      </c>
      <c r="B49" s="153">
        <v>4809</v>
      </c>
      <c r="C49" s="153">
        <v>7401</v>
      </c>
      <c r="D49" s="18">
        <f t="shared" si="6"/>
        <v>12210</v>
      </c>
      <c r="E49" s="147">
        <v>3053</v>
      </c>
      <c r="F49" s="155">
        <v>4618</v>
      </c>
      <c r="G49" s="25">
        <f t="shared" si="7"/>
        <v>7671</v>
      </c>
      <c r="H49" s="149">
        <v>4741</v>
      </c>
      <c r="I49" s="149">
        <v>6214</v>
      </c>
      <c r="J49" s="29">
        <f t="shared" si="8"/>
        <v>10955</v>
      </c>
    </row>
    <row r="50" spans="1:10" ht="18.75" customHeight="1">
      <c r="A50" s="1" t="s">
        <v>18</v>
      </c>
      <c r="B50" s="153">
        <v>2325</v>
      </c>
      <c r="C50" s="153">
        <v>4085</v>
      </c>
      <c r="D50" s="18">
        <f t="shared" si="6"/>
        <v>6410</v>
      </c>
      <c r="E50" s="147">
        <v>1407</v>
      </c>
      <c r="F50" s="155">
        <v>2486</v>
      </c>
      <c r="G50" s="25">
        <f t="shared" si="7"/>
        <v>3893</v>
      </c>
      <c r="H50" s="147">
        <v>2065</v>
      </c>
      <c r="I50" s="147">
        <v>3163</v>
      </c>
      <c r="J50" s="29">
        <f t="shared" si="8"/>
        <v>5228</v>
      </c>
    </row>
    <row r="51" spans="1:10" ht="18.75" customHeight="1">
      <c r="A51" s="1" t="s">
        <v>19</v>
      </c>
      <c r="B51" s="153">
        <v>925</v>
      </c>
      <c r="C51" s="153">
        <v>1544</v>
      </c>
      <c r="D51" s="18">
        <f t="shared" si="6"/>
        <v>2469</v>
      </c>
      <c r="E51" s="147">
        <v>483</v>
      </c>
      <c r="F51" s="155">
        <v>890</v>
      </c>
      <c r="G51" s="25">
        <f t="shared" si="7"/>
        <v>1373</v>
      </c>
      <c r="H51" s="147">
        <v>716</v>
      </c>
      <c r="I51" s="147">
        <v>1150</v>
      </c>
      <c r="J51" s="29">
        <f t="shared" si="8"/>
        <v>1866</v>
      </c>
    </row>
    <row r="52" spans="1:10" ht="18.75" customHeight="1">
      <c r="A52" s="1" t="s">
        <v>20</v>
      </c>
      <c r="B52" s="153">
        <v>281</v>
      </c>
      <c r="C52" s="153">
        <v>477</v>
      </c>
      <c r="D52" s="18">
        <f t="shared" si="6"/>
        <v>758</v>
      </c>
      <c r="E52" s="147">
        <v>175</v>
      </c>
      <c r="F52" s="155">
        <v>252</v>
      </c>
      <c r="G52" s="25">
        <f t="shared" si="7"/>
        <v>427</v>
      </c>
      <c r="H52" s="147">
        <v>224</v>
      </c>
      <c r="I52" s="147">
        <v>368</v>
      </c>
      <c r="J52" s="29">
        <f t="shared" si="8"/>
        <v>592</v>
      </c>
    </row>
    <row r="53" spans="1:10" ht="18.75" customHeight="1">
      <c r="A53" s="1" t="s">
        <v>21</v>
      </c>
      <c r="B53" s="153">
        <v>328</v>
      </c>
      <c r="C53" s="153">
        <v>381</v>
      </c>
      <c r="D53" s="18">
        <f t="shared" si="6"/>
        <v>709</v>
      </c>
      <c r="E53" s="147">
        <v>62</v>
      </c>
      <c r="F53" s="155">
        <v>97</v>
      </c>
      <c r="G53" s="25">
        <f t="shared" si="7"/>
        <v>159</v>
      </c>
      <c r="H53" s="147">
        <v>214</v>
      </c>
      <c r="I53" s="156">
        <v>263</v>
      </c>
      <c r="J53" s="29">
        <f t="shared" si="8"/>
        <v>477</v>
      </c>
    </row>
    <row r="54" spans="1:10" ht="18.75" customHeight="1">
      <c r="A54" s="1" t="s">
        <v>22</v>
      </c>
      <c r="B54" s="13">
        <f>SUM(B32:B53)</f>
        <v>388033</v>
      </c>
      <c r="C54" s="13">
        <f>SUM(C32:C53)</f>
        <v>417091</v>
      </c>
      <c r="D54" s="13">
        <f>SUM(D32:D53)</f>
        <v>805124</v>
      </c>
      <c r="E54" s="25">
        <f aca="true" t="shared" si="9" ref="E54:J54">SUM(E32:E53)</f>
        <v>312598</v>
      </c>
      <c r="F54" s="25">
        <f t="shared" si="9"/>
        <v>319960</v>
      </c>
      <c r="G54" s="25">
        <f t="shared" si="9"/>
        <v>632558</v>
      </c>
      <c r="H54" s="25">
        <f t="shared" si="9"/>
        <v>380256</v>
      </c>
      <c r="I54" s="25">
        <f t="shared" si="9"/>
        <v>377790</v>
      </c>
      <c r="J54" s="25">
        <f t="shared" si="9"/>
        <v>758046</v>
      </c>
    </row>
    <row r="55" spans="1:10" ht="23.25" customHeight="1">
      <c r="A55" s="194" t="s">
        <v>204</v>
      </c>
      <c r="B55" s="133"/>
      <c r="C55" s="133"/>
      <c r="D55" s="133"/>
      <c r="E55" s="23"/>
      <c r="F55" s="23"/>
      <c r="G55" s="23"/>
      <c r="H55" s="133"/>
      <c r="I55" s="133"/>
      <c r="J55" s="133"/>
    </row>
    <row r="56" spans="1:10" ht="21.75">
      <c r="A56" s="194" t="s">
        <v>205</v>
      </c>
      <c r="B56" s="140"/>
      <c r="C56" s="140"/>
      <c r="D56" s="140"/>
      <c r="E56" s="138"/>
      <c r="F56" s="138"/>
      <c r="G56" s="138"/>
      <c r="H56" s="138"/>
      <c r="I56" s="138"/>
      <c r="J56" s="138"/>
    </row>
    <row r="57" s="52" customFormat="1" ht="22.5" customHeight="1">
      <c r="A57" s="52" t="s">
        <v>228</v>
      </c>
    </row>
    <row r="58" spans="2:10" ht="18.75" customHeight="1">
      <c r="B58" s="30"/>
      <c r="C58" s="68" t="s">
        <v>53</v>
      </c>
      <c r="D58" s="34"/>
      <c r="E58" s="35"/>
      <c r="F58" s="69" t="s">
        <v>54</v>
      </c>
      <c r="G58" s="40"/>
      <c r="H58" s="41"/>
      <c r="I58" s="70" t="s">
        <v>55</v>
      </c>
      <c r="J58" s="196"/>
    </row>
    <row r="59" spans="1:10" ht="18.75" customHeight="1">
      <c r="A59" s="1" t="s">
        <v>0</v>
      </c>
      <c r="B59" s="32" t="s">
        <v>24</v>
      </c>
      <c r="C59" s="32" t="s">
        <v>25</v>
      </c>
      <c r="D59" s="32" t="s">
        <v>26</v>
      </c>
      <c r="E59" s="38" t="s">
        <v>24</v>
      </c>
      <c r="F59" s="38" t="s">
        <v>25</v>
      </c>
      <c r="G59" s="38" t="s">
        <v>26</v>
      </c>
      <c r="H59" s="43" t="s">
        <v>24</v>
      </c>
      <c r="I59" s="43" t="s">
        <v>25</v>
      </c>
      <c r="J59" s="43" t="s">
        <v>26</v>
      </c>
    </row>
    <row r="60" spans="1:10" ht="18.75" customHeight="1">
      <c r="A60" s="1">
        <v>0</v>
      </c>
      <c r="B60" s="147">
        <v>945</v>
      </c>
      <c r="C60" s="157">
        <v>863</v>
      </c>
      <c r="D60" s="33">
        <f>B60+C60</f>
        <v>1808</v>
      </c>
      <c r="E60" s="153">
        <v>1308</v>
      </c>
      <c r="F60" s="153">
        <v>1209</v>
      </c>
      <c r="G60" s="39">
        <f>E60+F60</f>
        <v>2517</v>
      </c>
      <c r="H60" s="147">
        <v>1382</v>
      </c>
      <c r="I60" s="147">
        <v>1259</v>
      </c>
      <c r="J60" s="44">
        <f>H60+I60</f>
        <v>2641</v>
      </c>
    </row>
    <row r="61" spans="1:10" ht="18.75" customHeight="1">
      <c r="A61" s="3" t="s">
        <v>1</v>
      </c>
      <c r="B61" s="147">
        <v>4309</v>
      </c>
      <c r="C61" s="157">
        <v>3989</v>
      </c>
      <c r="D61" s="33">
        <f aca="true" t="shared" si="10" ref="D61:D81">B61+C61</f>
        <v>8298</v>
      </c>
      <c r="E61" s="153">
        <v>5897</v>
      </c>
      <c r="F61" s="153">
        <v>5610</v>
      </c>
      <c r="G61" s="39">
        <f aca="true" t="shared" si="11" ref="G61:G81">E61+F61</f>
        <v>11507</v>
      </c>
      <c r="H61" s="147">
        <v>5808</v>
      </c>
      <c r="I61" s="147">
        <v>5397</v>
      </c>
      <c r="J61" s="44">
        <f aca="true" t="shared" si="12" ref="J61:J81">H61+I61</f>
        <v>11205</v>
      </c>
    </row>
    <row r="62" spans="1:10" ht="18.75" customHeight="1">
      <c r="A62" s="2" t="s">
        <v>2</v>
      </c>
      <c r="B62" s="147">
        <v>5745</v>
      </c>
      <c r="C62" s="157">
        <v>5467</v>
      </c>
      <c r="D62" s="33">
        <f t="shared" si="10"/>
        <v>11212</v>
      </c>
      <c r="E62" s="153">
        <v>7865</v>
      </c>
      <c r="F62" s="153">
        <v>7411</v>
      </c>
      <c r="G62" s="39">
        <f t="shared" si="11"/>
        <v>15276</v>
      </c>
      <c r="H62" s="147">
        <v>7692</v>
      </c>
      <c r="I62" s="147">
        <v>7120</v>
      </c>
      <c r="J62" s="44">
        <f t="shared" si="12"/>
        <v>14812</v>
      </c>
    </row>
    <row r="63" spans="1:10" ht="18.75" customHeight="1">
      <c r="A63" s="1" t="s">
        <v>3</v>
      </c>
      <c r="B63" s="147">
        <v>5684</v>
      </c>
      <c r="C63" s="157">
        <v>5564</v>
      </c>
      <c r="D63" s="33">
        <f t="shared" si="10"/>
        <v>11248</v>
      </c>
      <c r="E63" s="153">
        <v>8284</v>
      </c>
      <c r="F63" s="153">
        <v>7606</v>
      </c>
      <c r="G63" s="39">
        <f t="shared" si="11"/>
        <v>15890</v>
      </c>
      <c r="H63" s="147">
        <v>7468</v>
      </c>
      <c r="I63" s="147">
        <v>6999</v>
      </c>
      <c r="J63" s="44">
        <f t="shared" si="12"/>
        <v>14467</v>
      </c>
    </row>
    <row r="64" spans="1:10" ht="18.75" customHeight="1">
      <c r="A64" s="1" t="s">
        <v>4</v>
      </c>
      <c r="B64" s="147">
        <v>6727</v>
      </c>
      <c r="C64" s="157">
        <v>6183</v>
      </c>
      <c r="D64" s="33">
        <f t="shared" si="10"/>
        <v>12910</v>
      </c>
      <c r="E64" s="153">
        <v>9356</v>
      </c>
      <c r="F64" s="153">
        <v>8923</v>
      </c>
      <c r="G64" s="39">
        <f t="shared" si="11"/>
        <v>18279</v>
      </c>
      <c r="H64" s="147">
        <v>10335</v>
      </c>
      <c r="I64" s="147">
        <v>8217</v>
      </c>
      <c r="J64" s="44">
        <f t="shared" si="12"/>
        <v>18552</v>
      </c>
    </row>
    <row r="65" spans="1:10" ht="18.75" customHeight="1">
      <c r="A65" s="1" t="s">
        <v>5</v>
      </c>
      <c r="B65" s="147">
        <v>6756</v>
      </c>
      <c r="C65" s="157">
        <v>6653</v>
      </c>
      <c r="D65" s="33">
        <f t="shared" si="10"/>
        <v>13409</v>
      </c>
      <c r="E65" s="153">
        <v>9418</v>
      </c>
      <c r="F65" s="153">
        <v>9385</v>
      </c>
      <c r="G65" s="39">
        <f t="shared" si="11"/>
        <v>18803</v>
      </c>
      <c r="H65" s="147">
        <v>10604</v>
      </c>
      <c r="I65" s="147">
        <v>8932</v>
      </c>
      <c r="J65" s="44">
        <f t="shared" si="12"/>
        <v>19536</v>
      </c>
    </row>
    <row r="66" spans="1:10" ht="18.75" customHeight="1">
      <c r="A66" s="1" t="s">
        <v>6</v>
      </c>
      <c r="B66" s="147">
        <v>6961</v>
      </c>
      <c r="C66" s="157">
        <v>6791</v>
      </c>
      <c r="D66" s="33">
        <f t="shared" si="10"/>
        <v>13752</v>
      </c>
      <c r="E66" s="153">
        <v>9545</v>
      </c>
      <c r="F66" s="153">
        <v>9110</v>
      </c>
      <c r="G66" s="39">
        <f t="shared" si="11"/>
        <v>18655</v>
      </c>
      <c r="H66" s="147">
        <v>9256</v>
      </c>
      <c r="I66" s="147">
        <v>8737</v>
      </c>
      <c r="J66" s="44">
        <f t="shared" si="12"/>
        <v>17993</v>
      </c>
    </row>
    <row r="67" spans="1:10" ht="18.75" customHeight="1">
      <c r="A67" s="1" t="s">
        <v>7</v>
      </c>
      <c r="B67" s="147">
        <v>7654</v>
      </c>
      <c r="C67" s="157">
        <v>7438</v>
      </c>
      <c r="D67" s="33">
        <f t="shared" si="10"/>
        <v>15092</v>
      </c>
      <c r="E67" s="153">
        <v>10353</v>
      </c>
      <c r="F67" s="153">
        <v>9976</v>
      </c>
      <c r="G67" s="39">
        <f t="shared" si="11"/>
        <v>20329</v>
      </c>
      <c r="H67" s="147">
        <v>9593</v>
      </c>
      <c r="I67" s="147">
        <v>9203</v>
      </c>
      <c r="J67" s="44">
        <f t="shared" si="12"/>
        <v>18796</v>
      </c>
    </row>
    <row r="68" spans="1:10" ht="18.75" customHeight="1">
      <c r="A68" s="1" t="s">
        <v>8</v>
      </c>
      <c r="B68" s="147">
        <v>7890</v>
      </c>
      <c r="C68" s="157">
        <v>7723</v>
      </c>
      <c r="D68" s="33">
        <f t="shared" si="10"/>
        <v>15613</v>
      </c>
      <c r="E68" s="153">
        <v>10728</v>
      </c>
      <c r="F68" s="153">
        <v>10881</v>
      </c>
      <c r="G68" s="39">
        <f t="shared" si="11"/>
        <v>21609</v>
      </c>
      <c r="H68" s="147">
        <v>9854</v>
      </c>
      <c r="I68" s="147">
        <v>9559</v>
      </c>
      <c r="J68" s="44">
        <f t="shared" si="12"/>
        <v>19413</v>
      </c>
    </row>
    <row r="69" spans="1:10" ht="18.75" customHeight="1">
      <c r="A69" s="1" t="s">
        <v>9</v>
      </c>
      <c r="B69" s="147">
        <v>7298</v>
      </c>
      <c r="C69" s="157">
        <v>7758</v>
      </c>
      <c r="D69" s="33">
        <f t="shared" si="10"/>
        <v>15056</v>
      </c>
      <c r="E69" s="153">
        <v>10285</v>
      </c>
      <c r="F69" s="153">
        <v>10632</v>
      </c>
      <c r="G69" s="39">
        <f t="shared" si="11"/>
        <v>20917</v>
      </c>
      <c r="H69" s="147">
        <v>9641</v>
      </c>
      <c r="I69" s="147">
        <v>9794</v>
      </c>
      <c r="J69" s="44">
        <f t="shared" si="12"/>
        <v>19435</v>
      </c>
    </row>
    <row r="70" spans="1:10" ht="18.75" customHeight="1">
      <c r="A70" s="1" t="s">
        <v>10</v>
      </c>
      <c r="B70" s="147">
        <v>7889</v>
      </c>
      <c r="C70" s="157">
        <v>9045</v>
      </c>
      <c r="D70" s="33">
        <f t="shared" si="10"/>
        <v>16934</v>
      </c>
      <c r="E70" s="153">
        <v>11019</v>
      </c>
      <c r="F70" s="153">
        <v>12102</v>
      </c>
      <c r="G70" s="39">
        <f t="shared" si="11"/>
        <v>23121</v>
      </c>
      <c r="H70" s="147">
        <v>10166</v>
      </c>
      <c r="I70" s="147">
        <v>10949</v>
      </c>
      <c r="J70" s="44">
        <f t="shared" si="12"/>
        <v>21115</v>
      </c>
    </row>
    <row r="71" spans="1:10" ht="18.75" customHeight="1">
      <c r="A71" s="1" t="s">
        <v>11</v>
      </c>
      <c r="B71" s="147">
        <v>8394</v>
      </c>
      <c r="C71" s="157">
        <v>9976</v>
      </c>
      <c r="D71" s="33">
        <f t="shared" si="10"/>
        <v>18370</v>
      </c>
      <c r="E71" s="153">
        <v>10953</v>
      </c>
      <c r="F71" s="153">
        <v>12669</v>
      </c>
      <c r="G71" s="39">
        <f t="shared" si="11"/>
        <v>23622</v>
      </c>
      <c r="H71" s="147">
        <v>9437</v>
      </c>
      <c r="I71" s="147">
        <v>10396</v>
      </c>
      <c r="J71" s="44">
        <f t="shared" si="12"/>
        <v>19833</v>
      </c>
    </row>
    <row r="72" spans="1:10" ht="18.75" customHeight="1">
      <c r="A72" s="1" t="s">
        <v>12</v>
      </c>
      <c r="B72" s="147">
        <v>6623</v>
      </c>
      <c r="C72" s="157">
        <v>8314</v>
      </c>
      <c r="D72" s="33">
        <f t="shared" si="10"/>
        <v>14937</v>
      </c>
      <c r="E72" s="153">
        <v>8507</v>
      </c>
      <c r="F72" s="153">
        <v>10363</v>
      </c>
      <c r="G72" s="39">
        <f t="shared" si="11"/>
        <v>18870</v>
      </c>
      <c r="H72" s="147">
        <v>7366</v>
      </c>
      <c r="I72" s="147">
        <v>8372</v>
      </c>
      <c r="J72" s="44">
        <f t="shared" si="12"/>
        <v>15738</v>
      </c>
    </row>
    <row r="73" spans="1:10" ht="18.75" customHeight="1">
      <c r="A73" s="1" t="s">
        <v>13</v>
      </c>
      <c r="B73" s="147">
        <v>5693</v>
      </c>
      <c r="C73" s="157">
        <v>7243</v>
      </c>
      <c r="D73" s="33">
        <f t="shared" si="10"/>
        <v>12936</v>
      </c>
      <c r="E73" s="153">
        <v>7149</v>
      </c>
      <c r="F73" s="153">
        <v>9087</v>
      </c>
      <c r="G73" s="39">
        <f t="shared" si="11"/>
        <v>16236</v>
      </c>
      <c r="H73" s="147">
        <v>5945</v>
      </c>
      <c r="I73" s="147">
        <v>7203</v>
      </c>
      <c r="J73" s="44">
        <f t="shared" si="12"/>
        <v>13148</v>
      </c>
    </row>
    <row r="74" spans="1:10" ht="18.75" customHeight="1">
      <c r="A74" s="1" t="s">
        <v>14</v>
      </c>
      <c r="B74" s="147">
        <v>4379</v>
      </c>
      <c r="C74" s="157">
        <v>5764</v>
      </c>
      <c r="D74" s="33">
        <f t="shared" si="10"/>
        <v>10143</v>
      </c>
      <c r="E74" s="153">
        <v>5277</v>
      </c>
      <c r="F74" s="153">
        <v>6769</v>
      </c>
      <c r="G74" s="39">
        <f t="shared" si="11"/>
        <v>12046</v>
      </c>
      <c r="H74" s="147">
        <v>4463</v>
      </c>
      <c r="I74" s="147">
        <v>5433</v>
      </c>
      <c r="J74" s="44">
        <f t="shared" si="12"/>
        <v>9896</v>
      </c>
    </row>
    <row r="75" spans="1:10" ht="18.75" customHeight="1">
      <c r="A75" s="1" t="s">
        <v>15</v>
      </c>
      <c r="B75" s="147">
        <v>3004</v>
      </c>
      <c r="C75" s="157">
        <v>3990</v>
      </c>
      <c r="D75" s="33">
        <f t="shared" si="10"/>
        <v>6994</v>
      </c>
      <c r="E75" s="153">
        <v>3623</v>
      </c>
      <c r="F75" s="153">
        <v>4972</v>
      </c>
      <c r="G75" s="39">
        <f t="shared" si="11"/>
        <v>8595</v>
      </c>
      <c r="H75" s="147">
        <v>3159</v>
      </c>
      <c r="I75" s="147">
        <v>4195</v>
      </c>
      <c r="J75" s="44">
        <f t="shared" si="12"/>
        <v>7354</v>
      </c>
    </row>
    <row r="76" spans="1:10" ht="18.75" customHeight="1">
      <c r="A76" s="1" t="s">
        <v>16</v>
      </c>
      <c r="B76" s="149">
        <v>2494</v>
      </c>
      <c r="C76" s="157">
        <v>3657</v>
      </c>
      <c r="D76" s="33">
        <f t="shared" si="10"/>
        <v>6151</v>
      </c>
      <c r="E76" s="153">
        <v>3158</v>
      </c>
      <c r="F76" s="153">
        <v>4763</v>
      </c>
      <c r="G76" s="39">
        <f t="shared" si="11"/>
        <v>7921</v>
      </c>
      <c r="H76" s="147">
        <v>2621</v>
      </c>
      <c r="I76" s="147">
        <v>3581</v>
      </c>
      <c r="J76" s="44">
        <f t="shared" si="12"/>
        <v>6202</v>
      </c>
    </row>
    <row r="77" spans="1:10" ht="18.75" customHeight="1">
      <c r="A77" s="1" t="s">
        <v>17</v>
      </c>
      <c r="B77" s="147">
        <v>1529</v>
      </c>
      <c r="C77" s="157">
        <v>2455</v>
      </c>
      <c r="D77" s="33">
        <f t="shared" si="10"/>
        <v>3984</v>
      </c>
      <c r="E77" s="153">
        <v>1968</v>
      </c>
      <c r="F77" s="153">
        <v>3197</v>
      </c>
      <c r="G77" s="39">
        <f t="shared" si="11"/>
        <v>5165</v>
      </c>
      <c r="H77" s="147">
        <v>1611</v>
      </c>
      <c r="I77" s="147">
        <v>2441</v>
      </c>
      <c r="J77" s="44">
        <f t="shared" si="12"/>
        <v>4052</v>
      </c>
    </row>
    <row r="78" spans="1:10" ht="18.75" customHeight="1">
      <c r="A78" s="1" t="s">
        <v>18</v>
      </c>
      <c r="B78" s="147">
        <v>674</v>
      </c>
      <c r="C78" s="157">
        <v>1270</v>
      </c>
      <c r="D78" s="33">
        <f t="shared" si="10"/>
        <v>1944</v>
      </c>
      <c r="E78" s="153">
        <v>881</v>
      </c>
      <c r="F78" s="153">
        <v>1718</v>
      </c>
      <c r="G78" s="39">
        <f t="shared" si="11"/>
        <v>2599</v>
      </c>
      <c r="H78" s="147">
        <v>808</v>
      </c>
      <c r="I78" s="147">
        <v>1426</v>
      </c>
      <c r="J78" s="44">
        <f t="shared" si="12"/>
        <v>2234</v>
      </c>
    </row>
    <row r="79" spans="1:10" ht="18.75" customHeight="1">
      <c r="A79" s="1" t="s">
        <v>19</v>
      </c>
      <c r="B79" s="147">
        <v>238</v>
      </c>
      <c r="C79" s="157">
        <v>455</v>
      </c>
      <c r="D79" s="33">
        <f t="shared" si="10"/>
        <v>693</v>
      </c>
      <c r="E79" s="153">
        <v>308</v>
      </c>
      <c r="F79" s="153">
        <v>642</v>
      </c>
      <c r="G79" s="39">
        <f t="shared" si="11"/>
        <v>950</v>
      </c>
      <c r="H79" s="147">
        <v>285</v>
      </c>
      <c r="I79" s="147">
        <v>543</v>
      </c>
      <c r="J79" s="44">
        <f t="shared" si="12"/>
        <v>828</v>
      </c>
    </row>
    <row r="80" spans="1:10" ht="18.75" customHeight="1">
      <c r="A80" s="1" t="s">
        <v>20</v>
      </c>
      <c r="B80" s="147">
        <v>41</v>
      </c>
      <c r="C80" s="157">
        <v>96</v>
      </c>
      <c r="D80" s="33">
        <f t="shared" si="10"/>
        <v>137</v>
      </c>
      <c r="E80" s="153">
        <v>68</v>
      </c>
      <c r="F80" s="153">
        <v>166</v>
      </c>
      <c r="G80" s="39">
        <f t="shared" si="11"/>
        <v>234</v>
      </c>
      <c r="H80" s="147">
        <v>81</v>
      </c>
      <c r="I80" s="147">
        <v>146</v>
      </c>
      <c r="J80" s="44">
        <f t="shared" si="12"/>
        <v>227</v>
      </c>
    </row>
    <row r="81" spans="1:10" ht="18.75" customHeight="1">
      <c r="A81" s="1" t="s">
        <v>21</v>
      </c>
      <c r="B81" s="152">
        <v>19</v>
      </c>
      <c r="C81" s="157">
        <v>27</v>
      </c>
      <c r="D81" s="33">
        <f t="shared" si="10"/>
        <v>46</v>
      </c>
      <c r="E81" s="153">
        <v>25</v>
      </c>
      <c r="F81" s="153">
        <v>39</v>
      </c>
      <c r="G81" s="39">
        <f t="shared" si="11"/>
        <v>64</v>
      </c>
      <c r="H81" s="147">
        <v>60</v>
      </c>
      <c r="I81" s="147">
        <v>74</v>
      </c>
      <c r="J81" s="44">
        <f t="shared" si="12"/>
        <v>134</v>
      </c>
    </row>
    <row r="82" spans="1:10" ht="18.75" customHeight="1">
      <c r="A82" s="1" t="s">
        <v>22</v>
      </c>
      <c r="B82" s="25">
        <f>SUM(B60:B81)</f>
        <v>100946</v>
      </c>
      <c r="C82" s="25">
        <f>SUM(C60:C81)</f>
        <v>110721</v>
      </c>
      <c r="D82" s="25">
        <f>SUM(D60:D81)</f>
        <v>211667</v>
      </c>
      <c r="E82" s="39">
        <f aca="true" t="shared" si="13" ref="E82:J82">SUM(E60:E81)</f>
        <v>135975</v>
      </c>
      <c r="F82" s="39">
        <f t="shared" si="13"/>
        <v>147230</v>
      </c>
      <c r="G82" s="39">
        <f t="shared" si="13"/>
        <v>283205</v>
      </c>
      <c r="H82" s="39">
        <f t="shared" si="13"/>
        <v>127635</v>
      </c>
      <c r="I82" s="39">
        <f t="shared" si="13"/>
        <v>129976</v>
      </c>
      <c r="J82" s="39">
        <f t="shared" si="13"/>
        <v>257611</v>
      </c>
    </row>
    <row r="83" spans="1:10" ht="23.25" customHeight="1">
      <c r="A83" s="194" t="s">
        <v>204</v>
      </c>
      <c r="B83" s="133"/>
      <c r="C83" s="133"/>
      <c r="D83" s="133"/>
      <c r="E83" s="23"/>
      <c r="F83" s="23"/>
      <c r="G83" s="23"/>
      <c r="H83" s="133"/>
      <c r="I83" s="133"/>
      <c r="J83" s="133"/>
    </row>
    <row r="84" spans="1:10" ht="21.75">
      <c r="A84" s="194" t="s">
        <v>205</v>
      </c>
      <c r="B84" s="140"/>
      <c r="C84" s="140"/>
      <c r="D84" s="140"/>
      <c r="E84" s="138"/>
      <c r="F84" s="138"/>
      <c r="G84" s="138"/>
      <c r="H84" s="138"/>
      <c r="I84" s="138"/>
      <c r="J84" s="138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</dc:creator>
  <cp:keywords/>
  <dc:description/>
  <cp:lastModifiedBy>Orapin</cp:lastModifiedBy>
  <cp:lastPrinted>2016-05-11T07:40:40Z</cp:lastPrinted>
  <dcterms:created xsi:type="dcterms:W3CDTF">2014-09-02T03:05:05Z</dcterms:created>
  <dcterms:modified xsi:type="dcterms:W3CDTF">2016-05-11T07:40:44Z</dcterms:modified>
  <cp:category/>
  <cp:version/>
  <cp:contentType/>
  <cp:contentStatus/>
</cp:coreProperties>
</file>